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filterPrivacy="1"/>
  <xr:revisionPtr revIDLastSave="0" documentId="13_ncr:1_{5D2273FB-7877-48A3-A9E3-EA33FFB8AE49}" xr6:coauthVersionLast="45" xr6:coauthVersionMax="45" xr10:uidLastSave="{00000000-0000-0000-0000-000000000000}"/>
  <bookViews>
    <workbookView xWindow="2556" yWindow="1008" windowWidth="19818" windowHeight="11808" tabRatio="573" xr2:uid="{00000000-000D-0000-FFFF-FFFF00000000}"/>
  </bookViews>
  <sheets>
    <sheet name="User Info" sheetId="1" r:id="rId1"/>
    <sheet name="ISMS Anforderungen" sheetId="2" r:id="rId2"/>
    <sheet name="Annex A Controls" sheetId="3" r:id="rId3"/>
    <sheet name="Ergebnisse" sheetId="5" r:id="rId4"/>
  </sheets>
  <definedNames>
    <definedName name="__xlnm._FilterDatabase" localSheetId="2">'Annex A Controls'!$A$2:$E$165</definedName>
    <definedName name="__xlnm._FilterDatabase_1">'Annex A Controls'!$A$2:$E$165</definedName>
    <definedName name="__xlnm.Print_Titles" localSheetId="2">'Annex A Controls'!$A$2:$IQ$2</definedName>
    <definedName name="_xlnm._FilterDatabase" localSheetId="2" hidden="1">'Annex A Controls'!$B$2:$E$166</definedName>
    <definedName name="_xlnm._FilterDatabase" localSheetId="1" hidden="1">'ISMS Anforderungen'!$A$2:$AF$59</definedName>
    <definedName name="Applicability">Ergebnisse!$B$14:$B$16</definedName>
    <definedName name="CMM">#REF!</definedName>
    <definedName name="ControlTotal">'Annex A Controls'!$D$166</definedName>
    <definedName name="_xlnm.Print_Area" localSheetId="2">'Annex A Controls'!$B$1:$E$166</definedName>
    <definedName name="_xlnm.Print_Area" localSheetId="3">Ergebnisse!$B$2:$O$36</definedName>
    <definedName name="_xlnm.Print_Area" localSheetId="1">'ISMS Anforderungen'!$B$1:$E$59</definedName>
    <definedName name="_xlnm.Print_Titles" localSheetId="2">'Annex A Controls'!$1:$2</definedName>
    <definedName name="_xlnm.Print_Titles" localSheetId="1">'ISMS Anforderungen'!$1:$2</definedName>
    <definedName name="Excel_BuiltIn_Print_Area" localSheetId="1">'ISMS Anforderungen'!$B$1:$E$58</definedName>
    <definedName name="Excel_BuiltIn_Print_Titles" localSheetId="2">'Annex A Controls'!$A$2:$IQ$2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7" i="2" l="1"/>
  <c r="D166" i="3" l="1"/>
  <c r="E9" i="5" s="1"/>
  <c r="D59" i="2"/>
  <c r="D10" i="5" s="1"/>
  <c r="D4" i="5" l="1"/>
  <c r="D6" i="5"/>
  <c r="D5" i="5"/>
  <c r="D7" i="5"/>
  <c r="D3" i="5"/>
  <c r="D8" i="5"/>
  <c r="D9" i="5"/>
  <c r="E4" i="5"/>
  <c r="E6" i="5"/>
  <c r="E10" i="5"/>
  <c r="E3" i="5"/>
  <c r="E5" i="5"/>
  <c r="E7" i="5"/>
  <c r="E8" i="5"/>
  <c r="A62" i="2"/>
  <c r="A63" i="2"/>
  <c r="A64" i="2"/>
  <c r="A65" i="2"/>
  <c r="A66" i="2"/>
  <c r="A68" i="2"/>
  <c r="A69" i="2"/>
  <c r="E11" i="5" l="1"/>
  <c r="A70" i="2"/>
  <c r="D11" i="5" l="1"/>
</calcChain>
</file>

<file path=xl/sharedStrings.xml><?xml version="1.0" encoding="utf-8"?>
<sst xmlns="http://schemas.openxmlformats.org/spreadsheetml/2006/main" count="576" uniqueCount="432">
  <si>
    <t>Copyright</t>
  </si>
  <si>
    <t>Status</t>
  </si>
  <si>
    <t>4.2 (a)</t>
  </si>
  <si>
    <t>4.2 (b)</t>
  </si>
  <si>
    <t>6.1.1</t>
  </si>
  <si>
    <t>6.1.2</t>
  </si>
  <si>
    <t>6.1.3</t>
  </si>
  <si>
    <t>Initial</t>
  </si>
  <si>
    <t>Managed</t>
  </si>
  <si>
    <t>Total</t>
  </si>
  <si>
    <t>Nonexistent</t>
  </si>
  <si>
    <t>Notes</t>
  </si>
  <si>
    <t>7.5.1</t>
  </si>
  <si>
    <t>7.5.2</t>
  </si>
  <si>
    <t>7.5.3</t>
  </si>
  <si>
    <t>Section</t>
  </si>
  <si>
    <t>Number of requirements</t>
  </si>
  <si>
    <t>A5</t>
  </si>
  <si>
    <t>A5.1</t>
  </si>
  <si>
    <t>A5.1.1</t>
  </si>
  <si>
    <t>A5.1.2</t>
  </si>
  <si>
    <t>A6</t>
  </si>
  <si>
    <t>A6.1</t>
  </si>
  <si>
    <t>A6.1.1</t>
  </si>
  <si>
    <t>A6.1.2</t>
  </si>
  <si>
    <t>A6.1.3</t>
  </si>
  <si>
    <t>A6.1.4</t>
  </si>
  <si>
    <t>A6.1.5</t>
  </si>
  <si>
    <t>A6.2</t>
  </si>
  <si>
    <t>Information security policies</t>
  </si>
  <si>
    <t>Management direction for information security</t>
  </si>
  <si>
    <t>Policies for information security</t>
  </si>
  <si>
    <t>Review of the policies for information security</t>
  </si>
  <si>
    <t>Information security roles and responsibilities</t>
  </si>
  <si>
    <t>Segregation of duties</t>
  </si>
  <si>
    <t>Contact with authorities</t>
  </si>
  <si>
    <t>Contact with special interest groups</t>
  </si>
  <si>
    <t>Information security in project management</t>
  </si>
  <si>
    <t>A6.2.1</t>
  </si>
  <si>
    <t>A6.2.2</t>
  </si>
  <si>
    <t>A7</t>
  </si>
  <si>
    <t>Human resource security</t>
  </si>
  <si>
    <t>A7.1</t>
  </si>
  <si>
    <t>A7.1.1</t>
  </si>
  <si>
    <t>A7.1.2</t>
  </si>
  <si>
    <t>A7.2</t>
  </si>
  <si>
    <t>Prior to employment</t>
  </si>
  <si>
    <t>Teleworking</t>
  </si>
  <si>
    <t>Mobile device policy</t>
  </si>
  <si>
    <t>Mobile devices and teleworking</t>
  </si>
  <si>
    <t>Screening</t>
  </si>
  <si>
    <t>Terms and conditions of employment</t>
  </si>
  <si>
    <t>During employment</t>
  </si>
  <si>
    <t>Management responsibilities</t>
  </si>
  <si>
    <t>A7.2.1</t>
  </si>
  <si>
    <t>A7.2.2</t>
  </si>
  <si>
    <t>A7.2.3</t>
  </si>
  <si>
    <t>A7.3</t>
  </si>
  <si>
    <t>A7.3.1</t>
  </si>
  <si>
    <t>A8</t>
  </si>
  <si>
    <t>A8.1</t>
  </si>
  <si>
    <t>A8.1.1</t>
  </si>
  <si>
    <t>A8.1.2</t>
  </si>
  <si>
    <t>A8.1.3</t>
  </si>
  <si>
    <t>A8.1.4</t>
  </si>
  <si>
    <t>A8.2</t>
  </si>
  <si>
    <t>A8.2.1</t>
  </si>
  <si>
    <t>A8.2.2</t>
  </si>
  <si>
    <t>A8.2.3</t>
  </si>
  <si>
    <t>A8.3</t>
  </si>
  <si>
    <t>A8.3.1</t>
  </si>
  <si>
    <t>A8.3.2</t>
  </si>
  <si>
    <t>A8.3.3</t>
  </si>
  <si>
    <t>A9</t>
  </si>
  <si>
    <t>A9.1</t>
  </si>
  <si>
    <t>A9.1.1</t>
  </si>
  <si>
    <t>A9.1.2</t>
  </si>
  <si>
    <t>A9.2</t>
  </si>
  <si>
    <t>A9.2.1</t>
  </si>
  <si>
    <t>A9.2.2</t>
  </si>
  <si>
    <t>A9.2.3</t>
  </si>
  <si>
    <t>A9.2.4</t>
  </si>
  <si>
    <t>A9.2.5</t>
  </si>
  <si>
    <t>A9.2.6</t>
  </si>
  <si>
    <t>A9.3</t>
  </si>
  <si>
    <t>A9.3.1</t>
  </si>
  <si>
    <t>A9.4</t>
  </si>
  <si>
    <t>A9.4.1</t>
  </si>
  <si>
    <t>A9.4.2</t>
  </si>
  <si>
    <t>A9.4.4</t>
  </si>
  <si>
    <t>A9.4.5</t>
  </si>
  <si>
    <t>A10</t>
  </si>
  <si>
    <t>A10.1</t>
  </si>
  <si>
    <t>A10.1.1</t>
  </si>
  <si>
    <t>A10.1.2</t>
  </si>
  <si>
    <t>A11</t>
  </si>
  <si>
    <t>A11.1</t>
  </si>
  <si>
    <t>A11.1.1</t>
  </si>
  <si>
    <t>A11.1.2</t>
  </si>
  <si>
    <t>A11.1.3</t>
  </si>
  <si>
    <t>A11.2.4</t>
  </si>
  <si>
    <t>A11.1.5</t>
  </si>
  <si>
    <t>A11.1.6</t>
  </si>
  <si>
    <t>A11.2</t>
  </si>
  <si>
    <t>A11.2.1</t>
  </si>
  <si>
    <t>A11.2.2</t>
  </si>
  <si>
    <t>A11.2.3</t>
  </si>
  <si>
    <t>A11.2.5</t>
  </si>
  <si>
    <t>A11.2.6</t>
  </si>
  <si>
    <t>A11.2.7</t>
  </si>
  <si>
    <t>A11.2.8</t>
  </si>
  <si>
    <t>A11.2.9</t>
  </si>
  <si>
    <t>A12</t>
  </si>
  <si>
    <t>A12.1</t>
  </si>
  <si>
    <t>A12.1.1</t>
  </si>
  <si>
    <t>A12.1.2</t>
  </si>
  <si>
    <t>A12.1.3</t>
  </si>
  <si>
    <t>A12.1.4</t>
  </si>
  <si>
    <t>A12.2</t>
  </si>
  <si>
    <t>A12.2.1</t>
  </si>
  <si>
    <t>A12.3</t>
  </si>
  <si>
    <t>A12.3.1</t>
  </si>
  <si>
    <t>A12.4.2</t>
  </si>
  <si>
    <t>A12.4.3</t>
  </si>
  <si>
    <t>A12.4.4</t>
  </si>
  <si>
    <t>A12.5</t>
  </si>
  <si>
    <t>A12.5.1</t>
  </si>
  <si>
    <t>A12.6</t>
  </si>
  <si>
    <t>A12.6.1</t>
  </si>
  <si>
    <t>A12.6.2</t>
  </si>
  <si>
    <t>A12.7.1</t>
  </si>
  <si>
    <t>A13</t>
  </si>
  <si>
    <t>A13.1</t>
  </si>
  <si>
    <t>A13.1.1</t>
  </si>
  <si>
    <t>A13.1.2</t>
  </si>
  <si>
    <t>A13.1.3</t>
  </si>
  <si>
    <t>A13.2</t>
  </si>
  <si>
    <t>A13.2.1</t>
  </si>
  <si>
    <t>A13.2.2</t>
  </si>
  <si>
    <t>A13.2.4</t>
  </si>
  <si>
    <t>A13.2.3</t>
  </si>
  <si>
    <t>A14</t>
  </si>
  <si>
    <t>A14.1</t>
  </si>
  <si>
    <t>A14.1.1</t>
  </si>
  <si>
    <t>A14.1.2</t>
  </si>
  <si>
    <t>A14.1.3</t>
  </si>
  <si>
    <t>A14.2</t>
  </si>
  <si>
    <t>A14.2.1</t>
  </si>
  <si>
    <t>A14.2.2</t>
  </si>
  <si>
    <t>A14.2.4</t>
  </si>
  <si>
    <t>A14.2.5</t>
  </si>
  <si>
    <t>A14.2.6</t>
  </si>
  <si>
    <t>A14.2.7</t>
  </si>
  <si>
    <t>A14.2.8</t>
  </si>
  <si>
    <t>A14.3</t>
  </si>
  <si>
    <t>A14.3.1</t>
  </si>
  <si>
    <t>A15</t>
  </si>
  <si>
    <t>A15.1</t>
  </si>
  <si>
    <t>A15.1.1</t>
  </si>
  <si>
    <t>A15.1.2</t>
  </si>
  <si>
    <t>A15.1.3</t>
  </si>
  <si>
    <t>A15.2</t>
  </si>
  <si>
    <t>A15.2.1</t>
  </si>
  <si>
    <t>A15.2.2</t>
  </si>
  <si>
    <t>A16</t>
  </si>
  <si>
    <t>A16.1</t>
  </si>
  <si>
    <t>A16.1.1</t>
  </si>
  <si>
    <t>A16.1.2</t>
  </si>
  <si>
    <t>A16.1.3</t>
  </si>
  <si>
    <t>A16.1.4</t>
  </si>
  <si>
    <t>A16.1.5</t>
  </si>
  <si>
    <t>A16.1.6</t>
  </si>
  <si>
    <t>A16.1.7</t>
  </si>
  <si>
    <t>A17</t>
  </si>
  <si>
    <t>A17.1</t>
  </si>
  <si>
    <t>A17.1.1</t>
  </si>
  <si>
    <t>A17.1.2</t>
  </si>
  <si>
    <t>A17.1.3</t>
  </si>
  <si>
    <t>A17.2</t>
  </si>
  <si>
    <t>A17.2.1</t>
  </si>
  <si>
    <t>A18</t>
  </si>
  <si>
    <t>A18.1</t>
  </si>
  <si>
    <t>A18.1.1</t>
  </si>
  <si>
    <t>A18.1.2</t>
  </si>
  <si>
    <t>A18.1.3</t>
  </si>
  <si>
    <t>A18.1.4</t>
  </si>
  <si>
    <t>A18.1.5</t>
  </si>
  <si>
    <t>A18.2</t>
  </si>
  <si>
    <t>A18.2.1</t>
  </si>
  <si>
    <t>A18.2.2</t>
  </si>
  <si>
    <t>A18.2.3</t>
  </si>
  <si>
    <t>Information security awareness, education and training</t>
  </si>
  <si>
    <t>Disciplinary process</t>
  </si>
  <si>
    <t>Termination or change of employment responsibilities</t>
  </si>
  <si>
    <t>Asset management</t>
  </si>
  <si>
    <t>Responsibility for assets</t>
  </si>
  <si>
    <t>Inventory of assets</t>
  </si>
  <si>
    <t>Ownership of assets</t>
  </si>
  <si>
    <t>Acceptable use of assets</t>
  </si>
  <si>
    <t>Return of assets</t>
  </si>
  <si>
    <t>Information classification</t>
  </si>
  <si>
    <t>Classification of information</t>
  </si>
  <si>
    <t>Labelling of information</t>
  </si>
  <si>
    <t>Handling of assets</t>
  </si>
  <si>
    <t>Media handling</t>
  </si>
  <si>
    <t>Management of removable media</t>
  </si>
  <si>
    <t>Disposal of media</t>
  </si>
  <si>
    <t>Physical media transfer</t>
  </si>
  <si>
    <t>Access control</t>
  </si>
  <si>
    <t>Business requirements of access control</t>
  </si>
  <si>
    <t>Access control policy</t>
  </si>
  <si>
    <t>Access to networks and network services</t>
  </si>
  <si>
    <t>User access management</t>
  </si>
  <si>
    <t>Information security control</t>
  </si>
  <si>
    <t>User registration and de-registration</t>
  </si>
  <si>
    <t>User access provisioning</t>
  </si>
  <si>
    <t>Management of privileged access rights</t>
  </si>
  <si>
    <t>Management of secret authentication information of users</t>
  </si>
  <si>
    <t>Review of user access rights</t>
  </si>
  <si>
    <t>Removal or adjustment of access rights</t>
  </si>
  <si>
    <t>User responsibilities</t>
  </si>
  <si>
    <t>Use of secret authentication information</t>
  </si>
  <si>
    <t>System and application access control</t>
  </si>
  <si>
    <t>Information access restriction</t>
  </si>
  <si>
    <t>Secure log-on procedures</t>
  </si>
  <si>
    <t>Password management system</t>
  </si>
  <si>
    <t>Use of privileged utility programs</t>
  </si>
  <si>
    <t>Access control to program source code</t>
  </si>
  <si>
    <t>Cryptography</t>
  </si>
  <si>
    <t>Cryptographic controls</t>
  </si>
  <si>
    <t>Policy on the use of cryptographic controls</t>
  </si>
  <si>
    <t>Key management</t>
  </si>
  <si>
    <t>Physical and environmental security</t>
  </si>
  <si>
    <t>Secure areas</t>
  </si>
  <si>
    <t>Physical security perimeter</t>
  </si>
  <si>
    <t>Physical entry controls</t>
  </si>
  <si>
    <t>Securing offices, rooms and facilities</t>
  </si>
  <si>
    <t>Protecting against external and environmental threats</t>
  </si>
  <si>
    <t>Working in secure areas</t>
  </si>
  <si>
    <t>Delivery and loading areas</t>
  </si>
  <si>
    <t>Equipment</t>
  </si>
  <si>
    <t>Supporting utilities</t>
  </si>
  <si>
    <t>Cabling security</t>
  </si>
  <si>
    <t>Equipment maintenance</t>
  </si>
  <si>
    <t>Removal of assets</t>
  </si>
  <si>
    <t>Security of equipment and assets off-premises</t>
  </si>
  <si>
    <t>Secure disposal or reuse of equipment</t>
  </si>
  <si>
    <t>Unattended user equipment</t>
  </si>
  <si>
    <t>Clear desk and clear screen policy</t>
  </si>
  <si>
    <t>Operations security</t>
  </si>
  <si>
    <t>Operational procedures and responsibilities</t>
  </si>
  <si>
    <t>Documented operating procedures</t>
  </si>
  <si>
    <t>Change management</t>
  </si>
  <si>
    <t>Capacity management</t>
  </si>
  <si>
    <t>Separation of development, testing and operational environments</t>
  </si>
  <si>
    <t>Protection from malware</t>
  </si>
  <si>
    <t>Controls against malware</t>
  </si>
  <si>
    <t>Backup</t>
  </si>
  <si>
    <t>Information backup</t>
  </si>
  <si>
    <t>Logging and monitoring</t>
  </si>
  <si>
    <t>Event logging</t>
  </si>
  <si>
    <t>Protection of log information</t>
  </si>
  <si>
    <t>Administrator and operator logs</t>
  </si>
  <si>
    <t>Clock synchronisation</t>
  </si>
  <si>
    <t>Control of operational software</t>
  </si>
  <si>
    <t>Installation of software on operational systems</t>
  </si>
  <si>
    <t>Technical vulnerability management</t>
  </si>
  <si>
    <t>Management of technical vulnerabilities</t>
  </si>
  <si>
    <t>Restrictions on software installation</t>
  </si>
  <si>
    <t>Information systems audit considerations</t>
  </si>
  <si>
    <t>Information systems audit controls</t>
  </si>
  <si>
    <t>Communications security</t>
  </si>
  <si>
    <t>Network security management</t>
  </si>
  <si>
    <t>Network controls</t>
  </si>
  <si>
    <t>Security of network services</t>
  </si>
  <si>
    <t>Segregation in networks</t>
  </si>
  <si>
    <t>Information transfer</t>
  </si>
  <si>
    <t>Information transfer policies and procedures</t>
  </si>
  <si>
    <t>Agreements on information transfer</t>
  </si>
  <si>
    <t>Electronic messaging</t>
  </si>
  <si>
    <t>Confidentiality or nondisclosure agreements</t>
  </si>
  <si>
    <t>Security requirements of information systems</t>
  </si>
  <si>
    <t>Information security requirements analysis and specification</t>
  </si>
  <si>
    <t>Securing application services on public networks</t>
  </si>
  <si>
    <t>Protecting application services transactions</t>
  </si>
  <si>
    <t>Security in development and support processes</t>
  </si>
  <si>
    <t>Secure development policy</t>
  </si>
  <si>
    <t>System change control procedures</t>
  </si>
  <si>
    <t>Technical review of applications after operating platform changes</t>
  </si>
  <si>
    <t>Restrictions on changes to software packages</t>
  </si>
  <si>
    <t>Secure system engineering principles</t>
  </si>
  <si>
    <t>Secure Development Environment</t>
  </si>
  <si>
    <t>Outsourced development</t>
  </si>
  <si>
    <t>System security testing</t>
  </si>
  <si>
    <t>System acceptance testing</t>
  </si>
  <si>
    <t>Test data</t>
  </si>
  <si>
    <t>Protection of test data</t>
  </si>
  <si>
    <t>Supplier relationships</t>
  </si>
  <si>
    <t>Information security in supplier relationships</t>
  </si>
  <si>
    <t>Information security policy for supplier relationships</t>
  </si>
  <si>
    <t>Addressing security within supplier agreements</t>
  </si>
  <si>
    <t>ICT supply chain</t>
  </si>
  <si>
    <t>Supplier service delivery management</t>
  </si>
  <si>
    <t>Monitoring and review of supplier services</t>
  </si>
  <si>
    <t>Managing changes to supplier services</t>
  </si>
  <si>
    <t>Information security incident management</t>
  </si>
  <si>
    <t>Responsibilities and procedures</t>
  </si>
  <si>
    <t>Reporting information security events</t>
  </si>
  <si>
    <t>Reporting information security weaknesses</t>
  </si>
  <si>
    <t>Assessment of and decision on information security events</t>
  </si>
  <si>
    <t>Response to information security incidents</t>
  </si>
  <si>
    <t>Learning from information security incidents</t>
  </si>
  <si>
    <t>Collection of evidence</t>
  </si>
  <si>
    <t>Planning information security continuity</t>
  </si>
  <si>
    <t>Information security continuity</t>
  </si>
  <si>
    <t>Implementing information security continuity</t>
  </si>
  <si>
    <t>Verify, review and evaluate information security continuity</t>
  </si>
  <si>
    <t>Redundancies</t>
  </si>
  <si>
    <t>Availability of information processing facilities</t>
  </si>
  <si>
    <t>Compliance</t>
  </si>
  <si>
    <t>Compliance with legal and contractual requirements</t>
  </si>
  <si>
    <t>Identification of applicable legislation and contractual requirements</t>
  </si>
  <si>
    <t>Intellectual property rights</t>
  </si>
  <si>
    <t>Protection of records</t>
  </si>
  <si>
    <t>Privacy and protection of personally identifiable information</t>
  </si>
  <si>
    <t>Regulation of cryptographic controls</t>
  </si>
  <si>
    <t>Information security reviews</t>
  </si>
  <si>
    <t>Independent review of information security</t>
  </si>
  <si>
    <t>Compliance with security policies and standards</t>
  </si>
  <si>
    <t>Technical compliance review</t>
  </si>
  <si>
    <t>Number of controls</t>
  </si>
  <si>
    <t>Termination and change of employment</t>
  </si>
  <si>
    <t>A14.2.3</t>
  </si>
  <si>
    <t>A14.2.9</t>
  </si>
  <si>
    <t>A9.4.3</t>
  </si>
  <si>
    <t>A11.1.4</t>
  </si>
  <si>
    <t>A12.4.1</t>
  </si>
  <si>
    <t>A12.7</t>
  </si>
  <si>
    <t>Clause</t>
  </si>
  <si>
    <r>
      <t xml:space="preserve">Statement of applicability </t>
    </r>
    <r>
      <rPr>
        <b/>
        <sz val="24"/>
        <rFont val="Calibri"/>
        <family val="2"/>
      </rPr>
      <t>–</t>
    </r>
    <r>
      <rPr>
        <b/>
        <sz val="25.45"/>
        <rFont val="Calibri"/>
        <family val="2"/>
      </rPr>
      <t xml:space="preserve"> which Annex A </t>
    </r>
    <r>
      <rPr>
        <b/>
        <sz val="24"/>
        <rFont val="Calibri"/>
        <family val="2"/>
        <scheme val="minor"/>
      </rPr>
      <t>security controls are you applying?</t>
    </r>
  </si>
  <si>
    <t>Organisation of information security</t>
  </si>
  <si>
    <t xml:space="preserve">Siting and protection of equipment </t>
  </si>
  <si>
    <t xml:space="preserve">System acquisition, development and maintenance </t>
  </si>
  <si>
    <r>
      <t>Internal organisation</t>
    </r>
    <r>
      <rPr>
        <b/>
        <sz val="10"/>
        <color indexed="8"/>
        <rFont val="Calibri"/>
        <family val="2"/>
        <scheme val="minor"/>
      </rPr>
      <t/>
    </r>
  </si>
  <si>
    <t>Management of information security incidents and improvements</t>
  </si>
  <si>
    <t>Information security aspects of business continuity management</t>
  </si>
  <si>
    <t>ISMS</t>
  </si>
  <si>
    <t>ISO 27001:2013
Gap Analyse für Ihr Informationssicherheitsmanagementsystem</t>
  </si>
  <si>
    <t>Einführung</t>
  </si>
  <si>
    <t>Wie Sie Ihre GAP-Analyse durchführen</t>
  </si>
  <si>
    <t>ISO 27001 GAP Analyse</t>
  </si>
  <si>
    <t xml:space="preserve">Nutzen Sie diese Tabelle, um Ihre Fortschritte zu erfassen und zu verfolgen, während Sie die ISO 27001 Klauseln implementieren.  </t>
  </si>
  <si>
    <t>Der Hauptteil der ISO 27001 legt eine Reihe von obligatorischen Anforderungen fest, die Sie für Ihr Informationssicherheitsmanagementsystem (ISMS) erfüllen müssen, um die Einhaltung des Standards zu zertifizieren. Die obligatorischen Anforderungen an die Zertifizierung betreffen das Management System und nicht die Kontrollen der Informationssicherheit. Zum Beispiel verlangt der Standard, dass Sie die Sicherheitsrisiken Ihrer Organisation bestimmen, Sie bewerten, entscheiden, wie Sie diese Risiken behandeln, behandeln und überwachen, indem Sie die in den ISMS definierten Richtlinien und Verfahren nutzen. Die Nrom erfordert nicht zwingend, dass Sie spezifische Sicherheitskontrollen anwenden.</t>
  </si>
  <si>
    <t xml:space="preserve">Die Anlage A des ISO 27001 skizziert eine Reihe von Sicherheitskontrollen, die ihr Management System in der Regel für die Verwaltung verwenden könnte, sofern Sie für Ihre Organisation gelten.  Die Sicherheitskontrollen in Anhang A werden in der ISO 27002 und in verschiedenen anderen Normen, Gesetzen, Verordnungen usw. viel detaillierter erläutert.  </t>
  </si>
  <si>
    <r>
      <t>1. Entwerfen und implementieren Sie Ihre ISMS, damit Sie alle obligatorischen Anforderungen erfüllen, die im Hauptteil der ISO 27001 festgelegt sind. Verwenden Sie die Drop-Down-Selektoren in der Spalte "</t>
    </r>
    <r>
      <rPr>
        <b/>
        <sz val="12"/>
        <rFont val="Calibri"/>
        <family val="2"/>
        <scheme val="minor"/>
      </rPr>
      <t>Status</t>
    </r>
    <r>
      <rPr>
        <sz val="12"/>
        <rFont val="Calibri"/>
        <family val="2"/>
        <scheme val="minor"/>
      </rPr>
      <t>" des Registers "</t>
    </r>
    <r>
      <rPr>
        <b/>
        <sz val="12"/>
        <rFont val="Calibri"/>
        <family val="2"/>
        <scheme val="minor"/>
      </rPr>
      <t>obligatorische ISMS-Anforderungen"</t>
    </r>
    <r>
      <rPr>
        <sz val="12"/>
        <rFont val="Calibri"/>
        <family val="2"/>
        <scheme val="minor"/>
      </rPr>
      <t xml:space="preserve"> dieses Dokuments, um Ihre Fortschritte zu verfolgen und aufzuzeichnen.</t>
    </r>
  </si>
  <si>
    <r>
      <t>2. Identifizieren und Bewerten Sie die Risiken für die Informationssicherheit der Teilen Ihrer Organisation, die Sie in ihren Anwendungsbereich aufgenommen haben. Verwenden Sie die Drop-Down-Selektoren in der Spalte "</t>
    </r>
    <r>
      <rPr>
        <b/>
        <sz val="12"/>
        <rFont val="Calibri"/>
        <family val="2"/>
        <scheme val="minor"/>
      </rPr>
      <t>Status</t>
    </r>
    <r>
      <rPr>
        <sz val="12"/>
        <rFont val="Calibri"/>
        <family val="2"/>
        <scheme val="minor"/>
      </rPr>
      <t>" des Registers "</t>
    </r>
    <r>
      <rPr>
        <b/>
        <sz val="12"/>
        <rFont val="Calibri"/>
        <family val="2"/>
        <scheme val="minor"/>
      </rPr>
      <t>Anhang A Controls</t>
    </r>
    <r>
      <rPr>
        <sz val="12"/>
        <rFont val="Calibri"/>
        <family val="2"/>
        <scheme val="minor"/>
      </rPr>
      <t>", um alle Anhang-A-Kontrollen zu identifizieren, die nicht für Ihre Organisation gelten. Hinweis: fühlen Sie sich nicht durch Anhang A eingeschränkt!  Passen Sie das Blatt an, ändern Sie den Wortlaut und fügen Sie zusätzliche Inhalte hinzu, wenn Sie sich entscheiden, dass Sie andere Sicherheitskontrollen benötigen, um Ihre Daten bzw. die Sicherheitsrisiken und-Verpflichtungen zu behandeln (z.b. ISO 22301, Datenschutzgesetze, PCI-DSS, KRITIS etc.). Anhang A ist lediglich ein Leitfaden, ein Ausgangspunkt.</t>
    </r>
  </si>
  <si>
    <r>
      <t>3. Überprüfen und zeichnen Sie systematisch Ihre Fortschritte bei der Implementierung Ihrer Sicherheitskontrollen auf, und aktualisieren Sie die "</t>
    </r>
    <r>
      <rPr>
        <b/>
        <sz val="12"/>
        <rFont val="Calibri"/>
        <family val="2"/>
        <scheme val="minor"/>
      </rPr>
      <t>Status</t>
    </r>
    <r>
      <rPr>
        <sz val="12"/>
        <rFont val="Calibri"/>
        <family val="2"/>
        <scheme val="minor"/>
      </rPr>
      <t>"-Spalte des Registers "</t>
    </r>
    <r>
      <rPr>
        <b/>
        <sz val="12"/>
        <rFont val="Calibri"/>
        <family val="2"/>
        <scheme val="minor"/>
      </rPr>
      <t>Anhang A Controls</t>
    </r>
    <r>
      <rPr>
        <sz val="12"/>
        <rFont val="Calibri"/>
        <family val="2"/>
        <scheme val="minor"/>
      </rPr>
      <t>", wenn nötig.</t>
    </r>
  </si>
  <si>
    <t xml:space="preserve">4. Sobald Ihr ISMS etabliert und "am laufen" ist und Sie ausreichende Nachweise ("Aufzeichnungen") gesammelt haben, kann die Einhaltung von 27001 durch eine akkreditierte Zertifizierungsstelle formell geprüft werden.  Sie werden prüfen, ob Ihre ISMS die obligatorischen Anforderungen des Standards erfüllen, und dass Ihre Risiken für die Informationssicherheit nach den Richtlinien und Verfahren ihrer ISMS identifiziert, behandelt und überwacht werden. Von diesem Zeitpunkt an sollten Sie  das ISMS aktualisieren, wenn die Informationssicherheit oder Risiko-Änderungen dies erfordern und diese Tabelle regelmäßig überprüfen.  </t>
  </si>
  <si>
    <t>Unbekannt</t>
  </si>
  <si>
    <t>Non-existent</t>
  </si>
  <si>
    <t>Limitiert</t>
  </si>
  <si>
    <t>Definiert</t>
  </si>
  <si>
    <t>Optimiert</t>
  </si>
  <si>
    <t>Nicht anwendbar</t>
  </si>
  <si>
    <t>Fortschritt</t>
  </si>
  <si>
    <t>Anteil aus den Informations-Sicherheit Controls</t>
  </si>
  <si>
    <t>Anteil der ISMS Anforderungen</t>
  </si>
  <si>
    <t>Noch nicht einmal überprüft</t>
  </si>
  <si>
    <t>Völliger Mangel an erkennbarer Politik, Prozedur, Kontrolle etc.</t>
  </si>
  <si>
    <t>Die Entwicklung hat kaum begonnen und wird erhebliche Arbeit erfordern, um die Anforderungen zu erfüllen</t>
  </si>
  <si>
    <t>Gut, bereits laufend, aber noch nicht abgeschlossen</t>
  </si>
  <si>
    <t>Die Entwicklung ist mehr oder weniger vollständig, obwohl Details noch fehlen und/oder noch nicht umgesetzt, durchgesetzt und aktiv unterstützt sind von Top Management</t>
  </si>
  <si>
    <t>Die Entwicklung ist abgeschlossen, der Prozess/die Steuerung wurde implementiert und vor kurzem in Betrieb genommen</t>
  </si>
  <si>
    <t>Die Forderung ist voll und ganz erfüllt, wirkt wie erwartet vollständig, wird aktiv überwacht und verbessert, und es gibt substanzielle Beweise, die all das den Rechnungsprüfern beweisen</t>
  </si>
  <si>
    <t>ALLE Anforderungen im Hauptteil der ISO/IEC 27001 sind obligatorisch zu betrachten, wenn das ISMS zertifiziert werden sollen. Andernfalls kann das Management Sie ignorieren.</t>
  </si>
  <si>
    <t>Angepasst für ProQVis GmbH aus ein Dokument des ISO27k Forums unter www.ISO27001security.com.</t>
  </si>
  <si>
    <t>ISO 27001 gefordert</t>
  </si>
  <si>
    <t>Kontext der Organisation</t>
  </si>
  <si>
    <t>Bestimmen Sie die Ziele der ISMS Ihrer Organisation und alle Probleme, die ihre Wirksamkeit beeinflussen könnten</t>
  </si>
  <si>
    <t>Führung</t>
  </si>
  <si>
    <t>Führung und Engagement</t>
  </si>
  <si>
    <t>Top-Management muss Führungsstärke und Engagement für ISMS zeigen</t>
  </si>
  <si>
    <t>Politik</t>
  </si>
  <si>
    <t>Zuweisung und Kommunikation von Funktionen und Verantwortlichkeiten zur Informationssicherheit</t>
  </si>
  <si>
    <t>Planung</t>
  </si>
  <si>
    <t>Maßnahmen zur Bewältigung von Risiken und Chancen</t>
  </si>
  <si>
    <t>Ziele und Pläne zur Informationssicherheit</t>
  </si>
  <si>
    <t xml:space="preserve">Erstellung und Dokumentation der Ziele und Pläne für die Informationssicherheit </t>
  </si>
  <si>
    <t>Unterstützung</t>
  </si>
  <si>
    <t>Ressourcen</t>
  </si>
  <si>
    <t>Notwendige Ressourcen für ISMS identifizieren und einsetzen</t>
  </si>
  <si>
    <t>Kompetenz</t>
  </si>
  <si>
    <t xml:space="preserve">Die notwendigen Kompetenzen identifizieren, dokumentieren und bereitstellen </t>
  </si>
  <si>
    <t>Bewusstsein</t>
  </si>
  <si>
    <t>Kommunikation</t>
  </si>
  <si>
    <t>Ermittlung der Notwendigkeit einer internen und externen Kommunikation, die für ISMS relevant ist</t>
  </si>
  <si>
    <t>Dokumentierte Informationen</t>
  </si>
  <si>
    <t>Betriebsplanung und Steuerung</t>
  </si>
  <si>
    <t>Risikobewertung der Informationssicherheit</t>
  </si>
  <si>
    <t>Behandlung der Informationssicherheit</t>
  </si>
  <si>
    <t>Leistung</t>
  </si>
  <si>
    <t>Überwachung, Messung, Analyse und Auswertung</t>
  </si>
  <si>
    <t>Überwachung, Messung, Analyse und Bewertung von ISMS und Kontrollen</t>
  </si>
  <si>
    <t>Interne Prüfung</t>
  </si>
  <si>
    <t>Planung und Durchführung interner Audits von ISMS</t>
  </si>
  <si>
    <t>Verbessern</t>
  </si>
  <si>
    <t>Kontinuierliche Verbesserung</t>
  </si>
  <si>
    <t>Organisationskontext</t>
  </si>
  <si>
    <t>Interessierte Parteien</t>
  </si>
  <si>
    <t>Bestimmen Sie die sicherheitsrelevanten Anforderungen und Pflichten der interessierten Parteien</t>
  </si>
  <si>
    <t>Etablieren, implementieren, warten und verbessern Sie Ihr ISMS kontinuierlich</t>
  </si>
  <si>
    <t>Identifizieren Sie interessierte Parteien, einschließlich geltender Gesetze, Verordnungen, Verträge, etc.</t>
  </si>
  <si>
    <t>ISMS Anwendungsbereich</t>
  </si>
  <si>
    <t>Bestimmen Sie und dokumentieren Sie den Anwendungsbereich Ihrer ISMS</t>
  </si>
  <si>
    <t>Dokumentierte Informationssicherheit Policies</t>
  </si>
  <si>
    <t>Organisatorische Aufgaben, Zuständigkeiten und Verantwortung</t>
  </si>
  <si>
    <t>Designen/Planen des ISMS zur Erfüllung der Anforderungen bezüglich Risiken und Chancen</t>
  </si>
  <si>
    <t>Haben Sie einen Prozess definiert, und wenden Sie diesen an zur Ermittlung und Bewertung der Risiken betreffend die Informationssicherheit</t>
  </si>
  <si>
    <t>Dokumentieren und  nutzen Sie einen Prozess der zur Behandlung von Informationssicherheitsrisiken?</t>
  </si>
  <si>
    <t>Programm zur Etablierung eines Sicherheitsbewustseins</t>
  </si>
  <si>
    <t>Bereitstellung von Dokumenten, die von der Norm und von der Organisation gefordert werden</t>
  </si>
  <si>
    <t>Dokumente besitzen Titeln, Autoren etc., einheitliches Format und werden Überprüft und Genehmigt</t>
  </si>
  <si>
    <t>Die Dokumentation wird ordnungsgemäß kontrolliert</t>
  </si>
  <si>
    <t>Betrieb</t>
  </si>
  <si>
    <t>Planung, Umsetzung, Steuerung und Dokumentation von ISMS-Risikomanagementprozessen um Risiken zu managen (z.B. Risikomanagement)</t>
  </si>
  <si>
    <t xml:space="preserve">Regelmäßige Neubewertung und Dokumentation von Informationssicherheitsrisiken und bei Änderugen </t>
  </si>
  <si>
    <t>Umsetzung des Risikobehandlungsplans (Behandlung die Risiken!) und Dokumentation der Ergebnisse</t>
  </si>
  <si>
    <t>Management Review</t>
  </si>
  <si>
    <t>Regelmäßige Management-Überprüfungen von ISMS vornehmen</t>
  </si>
  <si>
    <t>Nonkonformität und Korrekturmaßnahmen</t>
  </si>
  <si>
    <t>Nicht-Konformitäten erkennen, korrigieren und Maßnahmen ergreifen, um ein Wiederauftreten zu hindern und diese Maßnahmen dokumentieren</t>
  </si>
  <si>
    <t>ISMS ständig verbessern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</si>
</sst>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amily val="2"/>
    </font>
    <font>
      <b/>
      <sz val="12"/>
      <color indexed="9"/>
      <name val="Arial"/>
      <family val="2"/>
    </font>
    <font>
      <sz val="10"/>
      <name val="Arial"/>
      <family val="2"/>
    </font>
    <font>
      <sz val="12"/>
      <name val="Calibri"/>
      <family val="2"/>
      <scheme val="minor"/>
    </font>
    <font>
      <sz val="10"/>
      <name val="Calibri"/>
      <family val="2"/>
      <scheme val="minor"/>
    </font>
    <font>
      <b/>
      <sz val="12"/>
      <color indexed="9"/>
      <name val="Calibri"/>
      <family val="2"/>
      <scheme val="minor"/>
    </font>
    <font>
      <b/>
      <sz val="16"/>
      <name val="Calibri"/>
      <family val="2"/>
      <scheme val="minor"/>
    </font>
    <font>
      <b/>
      <sz val="10"/>
      <name val="Calibri"/>
      <family val="2"/>
      <scheme val="minor"/>
    </font>
    <font>
      <b/>
      <sz val="12"/>
      <name val="Calibri"/>
      <family val="2"/>
      <scheme val="minor"/>
    </font>
    <font>
      <b/>
      <sz val="24"/>
      <name val="Calibri"/>
      <family val="2"/>
      <scheme val="minor"/>
    </font>
    <font>
      <sz val="14"/>
      <name val="Calibri"/>
      <family val="2"/>
      <scheme val="minor"/>
    </font>
    <font>
      <sz val="20"/>
      <name val="Calibri"/>
      <family val="2"/>
      <scheme val="minor"/>
    </font>
    <font>
      <sz val="12"/>
      <color indexed="8"/>
      <name val="Calibri"/>
      <family val="2"/>
      <scheme val="minor"/>
    </font>
    <font>
      <sz val="9"/>
      <name val="Calibri"/>
      <family val="2"/>
      <scheme val="minor"/>
    </font>
    <font>
      <b/>
      <sz val="8"/>
      <name val="Calibri"/>
      <family val="2"/>
      <scheme val="minor"/>
    </font>
    <font>
      <b/>
      <sz val="18"/>
      <color indexed="8"/>
      <name val="Calibri"/>
      <family val="2"/>
      <scheme val="minor"/>
    </font>
    <font>
      <b/>
      <sz val="18"/>
      <name val="Calibri"/>
      <family val="2"/>
      <scheme val="minor"/>
    </font>
    <font>
      <sz val="18"/>
      <name val="Calibri"/>
      <family val="2"/>
      <scheme val="minor"/>
    </font>
    <font>
      <b/>
      <sz val="12"/>
      <color indexed="8"/>
      <name val="Calibri"/>
      <family val="2"/>
      <scheme val="minor"/>
    </font>
    <font>
      <b/>
      <sz val="10"/>
      <color theme="0"/>
      <name val="Calibri"/>
      <family val="2"/>
      <scheme val="minor"/>
    </font>
    <font>
      <sz val="12"/>
      <name val="Calibri"/>
      <family val="2"/>
    </font>
    <font>
      <sz val="16"/>
      <name val="Calibri"/>
      <family val="2"/>
      <scheme val="minor"/>
    </font>
    <font>
      <b/>
      <sz val="14"/>
      <color theme="0"/>
      <name val="Calibri"/>
      <family val="2"/>
      <scheme val="minor"/>
    </font>
    <font>
      <b/>
      <sz val="9"/>
      <color theme="0"/>
      <name val="Calibri"/>
      <family val="2"/>
      <scheme val="minor"/>
    </font>
    <font>
      <b/>
      <sz val="18"/>
      <color theme="0" tint="-0.14999847407452621"/>
      <name val="Calibri"/>
      <family val="2"/>
      <scheme val="minor"/>
    </font>
    <font>
      <b/>
      <sz val="24"/>
      <name val="Calibri"/>
      <family val="2"/>
    </font>
    <font>
      <b/>
      <sz val="25.45"/>
      <name val="Calibri"/>
      <family val="2"/>
    </font>
    <font>
      <b/>
      <sz val="12"/>
      <color theme="0" tint="-0.499984740745262"/>
      <name val="Calibri"/>
      <family val="2"/>
      <scheme val="minor"/>
    </font>
    <font>
      <sz val="10"/>
      <color theme="0" tint="-0.499984740745262"/>
      <name val="Calibri"/>
      <family val="2"/>
      <scheme val="minor"/>
    </font>
    <font>
      <b/>
      <sz val="10"/>
      <color indexed="8"/>
      <name val="Calibri"/>
      <family val="2"/>
      <scheme val="minor"/>
    </font>
    <font>
      <b/>
      <sz val="24"/>
      <color theme="0"/>
      <name val="Calibri"/>
      <family val="2"/>
      <scheme val="minor"/>
    </font>
  </fonts>
  <fills count="10">
    <fill>
      <patternFill patternType="none"/>
    </fill>
    <fill>
      <patternFill patternType="gray125"/>
    </fill>
    <fill>
      <patternFill patternType="solid">
        <fgColor indexed="44"/>
        <bgColor indexed="26"/>
      </patternFill>
    </fill>
    <fill>
      <patternFill patternType="solid">
        <fgColor indexed="52"/>
        <bgColor indexed="19"/>
      </patternFill>
    </fill>
    <fill>
      <patternFill patternType="solid">
        <fgColor indexed="8"/>
        <bgColor indexed="58"/>
      </patternFill>
    </fill>
    <fill>
      <patternFill patternType="solid">
        <fgColor rgb="FF0E2A41"/>
        <bgColor indexed="42"/>
      </patternFill>
    </fill>
    <fill>
      <patternFill patternType="solid">
        <fgColor rgb="FF8E8F8E"/>
        <bgColor indexed="64"/>
      </patternFill>
    </fill>
    <fill>
      <patternFill patternType="solid">
        <fgColor rgb="FF8E8F8E"/>
        <bgColor indexed="42"/>
      </patternFill>
    </fill>
    <fill>
      <patternFill patternType="solid">
        <fgColor theme="2" tint="-9.9978637043366805E-2"/>
        <bgColor indexed="64"/>
      </patternFill>
    </fill>
    <fill>
      <patternFill patternType="solid">
        <fgColor rgb="FF0E2A41"/>
        <bgColor indexed="64"/>
      </patternFill>
    </fill>
  </fills>
  <borders count="24">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top/>
      <bottom/>
      <diagonal/>
    </border>
    <border>
      <left style="hair">
        <color indexed="8"/>
      </left>
      <right/>
      <top/>
      <bottom style="hair">
        <color indexed="8"/>
      </bottom>
      <diagonal/>
    </border>
    <border>
      <left/>
      <right/>
      <top/>
      <bottom style="hair">
        <color indexed="8"/>
      </bottom>
      <diagonal/>
    </border>
    <border>
      <left style="hair">
        <color indexed="8"/>
      </left>
      <right style="thin">
        <color indexed="64"/>
      </right>
      <top style="hair">
        <color indexed="8"/>
      </top>
      <bottom style="hair">
        <color indexed="8"/>
      </bottom>
      <diagonal/>
    </border>
    <border>
      <left style="hair">
        <color indexed="8"/>
      </left>
      <right style="hair">
        <color indexed="8"/>
      </right>
      <top style="hair">
        <color indexed="8"/>
      </top>
      <bottom/>
      <diagonal/>
    </border>
    <border>
      <left style="medium">
        <color indexed="64"/>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style="hair">
        <color indexed="8"/>
      </left>
      <right/>
      <top style="hair">
        <color indexed="8"/>
      </top>
      <bottom style="medium">
        <color indexed="64"/>
      </bottom>
      <diagonal/>
    </border>
    <border>
      <left/>
      <right/>
      <top style="hair">
        <color indexed="8"/>
      </top>
      <bottom style="medium">
        <color indexed="64"/>
      </bottom>
      <diagonal/>
    </border>
    <border>
      <left/>
      <right style="hair">
        <color indexed="8"/>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style="medium">
        <color indexed="64"/>
      </right>
      <top style="medium">
        <color indexed="64"/>
      </top>
      <bottom/>
      <diagonal/>
    </border>
    <border>
      <left style="hair">
        <color indexed="8"/>
      </left>
      <right style="thin">
        <color indexed="64"/>
      </right>
      <top style="medium">
        <color indexed="64"/>
      </top>
      <bottom style="hair">
        <color indexed="8"/>
      </bottom>
      <diagonal/>
    </border>
  </borders>
  <cellStyleXfs count="6">
    <xf numFmtId="0" fontId="0" fillId="0" borderId="0"/>
    <xf numFmtId="0" fontId="2" fillId="2" borderId="0" applyNumberFormat="0" applyBorder="0" applyAlignment="0" applyProtection="0"/>
    <xf numFmtId="0" fontId="2" fillId="0" borderId="0"/>
    <xf numFmtId="0" fontId="1" fillId="3" borderId="0" applyNumberFormat="0" applyBorder="0" applyProtection="0">
      <alignment horizontal="center" vertical="center"/>
    </xf>
    <xf numFmtId="0" fontId="1" fillId="4" borderId="0">
      <alignment horizontal="center" vertical="center"/>
    </xf>
    <xf numFmtId="0" fontId="20" fillId="0" borderId="0">
      <alignment horizontal="center" vertical="center" shrinkToFit="1"/>
    </xf>
  </cellStyleXfs>
  <cellXfs count="122">
    <xf numFmtId="0" fontId="0" fillId="0" borderId="0" xfId="0"/>
    <xf numFmtId="0" fontId="4" fillId="0" borderId="3" xfId="2" applyFont="1" applyBorder="1" applyAlignment="1">
      <alignment horizontal="center" vertical="top"/>
    </xf>
    <xf numFmtId="0" fontId="4" fillId="0" borderId="0" xfId="2" applyFont="1" applyAlignment="1">
      <alignment wrapText="1"/>
    </xf>
    <xf numFmtId="0" fontId="4" fillId="0" borderId="0" xfId="2" applyNumberFormat="1" applyFont="1" applyAlignment="1">
      <alignment wrapText="1"/>
    </xf>
    <xf numFmtId="0" fontId="4" fillId="0" borderId="0" xfId="2" applyFont="1" applyAlignment="1">
      <alignment horizontal="center" wrapText="1"/>
    </xf>
    <xf numFmtId="0" fontId="4" fillId="0" borderId="0" xfId="2" applyFont="1" applyBorder="1" applyAlignment="1">
      <alignment wrapText="1"/>
    </xf>
    <xf numFmtId="0" fontId="11" fillId="0" borderId="0" xfId="2" applyFont="1" applyAlignment="1">
      <alignment vertical="center"/>
    </xf>
    <xf numFmtId="0" fontId="3" fillId="0" borderId="0" xfId="2" applyFont="1" applyAlignment="1">
      <alignment horizontal="center" vertical="center"/>
    </xf>
    <xf numFmtId="0" fontId="4" fillId="0" borderId="0" xfId="2" applyFont="1" applyAlignment="1">
      <alignment horizontal="center" vertical="center"/>
    </xf>
    <xf numFmtId="0" fontId="7" fillId="0" borderId="1" xfId="2" applyFont="1" applyFill="1" applyBorder="1" applyAlignment="1">
      <alignment horizontal="center" vertical="center" wrapText="1"/>
    </xf>
    <xf numFmtId="0" fontId="4" fillId="0" borderId="0" xfId="0" applyFont="1" applyAlignment="1">
      <alignment vertical="center"/>
    </xf>
    <xf numFmtId="0" fontId="3" fillId="0" borderId="0" xfId="2" applyFont="1" applyAlignment="1">
      <alignment vertical="center"/>
    </xf>
    <xf numFmtId="0" fontId="8" fillId="0" borderId="0" xfId="2" applyFont="1" applyAlignment="1">
      <alignment horizontal="center" vertical="center" wrapText="1"/>
    </xf>
    <xf numFmtId="0" fontId="4" fillId="0" borderId="0" xfId="2" applyFont="1" applyAlignment="1">
      <alignment vertical="center"/>
    </xf>
    <xf numFmtId="0" fontId="14" fillId="0" borderId="0" xfId="2" applyFont="1" applyAlignment="1">
      <alignment horizontal="center" vertical="center" wrapText="1"/>
    </xf>
    <xf numFmtId="0" fontId="16" fillId="0" borderId="0" xfId="2" applyFont="1" applyAlignment="1" applyProtection="1">
      <alignment wrapText="1"/>
      <protection locked="0"/>
    </xf>
    <xf numFmtId="0" fontId="17" fillId="0" borderId="0" xfId="0" applyFont="1" applyAlignment="1" applyProtection="1">
      <alignment wrapText="1"/>
      <protection locked="0"/>
    </xf>
    <xf numFmtId="0" fontId="17" fillId="0" borderId="0" xfId="2" applyFont="1" applyAlignment="1" applyProtection="1">
      <alignment wrapText="1"/>
      <protection locked="0"/>
    </xf>
    <xf numFmtId="0" fontId="3" fillId="0" borderId="0" xfId="2" applyFont="1" applyAlignment="1" applyProtection="1">
      <alignment horizontal="center" wrapText="1"/>
      <protection locked="0"/>
    </xf>
    <xf numFmtId="0" fontId="4" fillId="0" borderId="0" xfId="2" applyFont="1" applyAlignment="1" applyProtection="1">
      <alignment wrapText="1"/>
      <protection locked="0"/>
    </xf>
    <xf numFmtId="0" fontId="4" fillId="0" borderId="0" xfId="2" applyFont="1" applyFill="1" applyAlignment="1" applyProtection="1">
      <alignment wrapText="1"/>
      <protection locked="0"/>
    </xf>
    <xf numFmtId="0" fontId="4" fillId="0" borderId="2" xfId="2" applyFont="1" applyBorder="1" applyAlignment="1" applyProtection="1">
      <alignment wrapText="1"/>
      <protection locked="0"/>
    </xf>
    <xf numFmtId="0" fontId="3" fillId="0" borderId="0" xfId="2" applyFont="1" applyBorder="1" applyAlignment="1">
      <alignment horizontal="center" wrapText="1"/>
    </xf>
    <xf numFmtId="9" fontId="7" fillId="0" borderId="0" xfId="2" applyNumberFormat="1" applyFont="1" applyBorder="1" applyAlignment="1">
      <alignment horizontal="center" vertical="top" wrapText="1"/>
    </xf>
    <xf numFmtId="0" fontId="7" fillId="0" borderId="4" xfId="2" applyFont="1" applyBorder="1" applyAlignment="1">
      <alignment horizontal="center" vertical="top"/>
    </xf>
    <xf numFmtId="0" fontId="3" fillId="0" borderId="5" xfId="2" applyFont="1" applyBorder="1" applyAlignment="1" applyProtection="1">
      <alignment horizontal="center" wrapText="1"/>
      <protection locked="0"/>
    </xf>
    <xf numFmtId="0" fontId="4" fillId="0" borderId="5" xfId="2" applyFont="1" applyBorder="1" applyAlignment="1" applyProtection="1">
      <alignment wrapText="1"/>
      <protection locked="0"/>
    </xf>
    <xf numFmtId="0" fontId="4" fillId="0" borderId="0" xfId="0" applyFont="1"/>
    <xf numFmtId="0" fontId="4" fillId="0" borderId="0" xfId="2" applyFont="1" applyAlignment="1" applyProtection="1">
      <alignment vertical="center" wrapText="1"/>
      <protection locked="0"/>
    </xf>
    <xf numFmtId="0" fontId="3" fillId="0" borderId="0" xfId="2" applyFont="1" applyFill="1" applyAlignment="1" applyProtection="1">
      <alignment wrapText="1"/>
      <protection locked="0"/>
    </xf>
    <xf numFmtId="0" fontId="3" fillId="0" borderId="0" xfId="0" applyFont="1" applyFill="1" applyAlignment="1" applyProtection="1">
      <alignment wrapText="1"/>
      <protection locked="0"/>
    </xf>
    <xf numFmtId="0" fontId="11" fillId="0" borderId="0" xfId="2" applyFont="1" applyAlignment="1" applyProtection="1">
      <alignment vertical="center" wrapText="1"/>
      <protection locked="0"/>
    </xf>
    <xf numFmtId="0" fontId="13" fillId="0" borderId="1" xfId="2" applyFont="1" applyBorder="1" applyAlignment="1">
      <alignment horizontal="center" vertical="center" wrapText="1"/>
    </xf>
    <xf numFmtId="9" fontId="6" fillId="0" borderId="6" xfId="2" applyNumberFormat="1" applyFont="1" applyBorder="1" applyAlignment="1">
      <alignment horizontal="center" vertical="center" wrapText="1"/>
    </xf>
    <xf numFmtId="0" fontId="10" fillId="0" borderId="0" xfId="0" applyFont="1"/>
    <xf numFmtId="0" fontId="4" fillId="0" borderId="0" xfId="0" applyFont="1" applyAlignment="1">
      <alignment horizontal="center" vertical="center"/>
    </xf>
    <xf numFmtId="0" fontId="21" fillId="0" borderId="0" xfId="0" applyFont="1" applyAlignment="1">
      <alignment horizontal="center" vertical="center"/>
    </xf>
    <xf numFmtId="0" fontId="4" fillId="0" borderId="12" xfId="2" applyFont="1" applyBorder="1" applyAlignment="1" applyProtection="1">
      <alignment vertical="center" wrapText="1"/>
      <protection locked="0"/>
    </xf>
    <xf numFmtId="0" fontId="4" fillId="0" borderId="15" xfId="2" applyFont="1" applyBorder="1" applyAlignment="1" applyProtection="1">
      <alignment vertical="center" wrapText="1"/>
      <protection locked="0"/>
    </xf>
    <xf numFmtId="0" fontId="9" fillId="0" borderId="1" xfId="2" applyFont="1" applyBorder="1" applyAlignment="1">
      <alignment horizontal="center" vertical="center"/>
    </xf>
    <xf numFmtId="0" fontId="12" fillId="0" borderId="0" xfId="2" applyFont="1" applyBorder="1" applyAlignment="1">
      <alignment horizontal="center" vertical="center" shrinkToFit="1"/>
    </xf>
    <xf numFmtId="0" fontId="3" fillId="0" borderId="0" xfId="2" applyFont="1" applyAlignment="1">
      <alignment horizontal="center" vertical="center" shrinkToFit="1"/>
    </xf>
    <xf numFmtId="0" fontId="4" fillId="0" borderId="0" xfId="2" applyFont="1" applyAlignment="1">
      <alignment horizontal="center" vertical="center" shrinkToFit="1"/>
    </xf>
    <xf numFmtId="9" fontId="6" fillId="0" borderId="12" xfId="2" applyNumberFormat="1" applyFont="1" applyBorder="1" applyAlignment="1">
      <alignment horizontal="center" vertical="center" wrapText="1"/>
    </xf>
    <xf numFmtId="0" fontId="13" fillId="0" borderId="14" xfId="2" applyFont="1" applyBorder="1" applyAlignment="1">
      <alignment horizontal="center" vertical="center" wrapText="1"/>
    </xf>
    <xf numFmtId="9" fontId="6" fillId="0" borderId="19" xfId="2" applyNumberFormat="1" applyFont="1" applyBorder="1" applyAlignment="1">
      <alignment horizontal="center" vertical="center" wrapText="1"/>
    </xf>
    <xf numFmtId="9" fontId="6" fillId="0" borderId="15" xfId="2" applyNumberFormat="1" applyFont="1" applyBorder="1" applyAlignment="1">
      <alignment horizontal="center" vertical="center" wrapText="1"/>
    </xf>
    <xf numFmtId="0" fontId="16" fillId="0" borderId="8" xfId="2" applyFont="1" applyBorder="1" applyAlignment="1">
      <alignment horizontal="center" vertical="center" shrinkToFit="1"/>
    </xf>
    <xf numFmtId="0" fontId="13" fillId="0" borderId="9" xfId="2" applyFont="1" applyBorder="1" applyAlignment="1">
      <alignment horizontal="center" vertical="center" wrapText="1"/>
    </xf>
    <xf numFmtId="9" fontId="6" fillId="0" borderId="23" xfId="2" applyNumberFormat="1" applyFont="1" applyBorder="1" applyAlignment="1">
      <alignment horizontal="center" vertical="center" wrapText="1"/>
    </xf>
    <xf numFmtId="9" fontId="6" fillId="0" borderId="10" xfId="2" applyNumberFormat="1" applyFont="1" applyBorder="1" applyAlignment="1">
      <alignment horizontal="center" vertical="center" wrapText="1"/>
    </xf>
    <xf numFmtId="0" fontId="16" fillId="0" borderId="11" xfId="2" applyFont="1" applyBorder="1" applyAlignment="1">
      <alignment horizontal="center" vertical="center" shrinkToFit="1"/>
    </xf>
    <xf numFmtId="0" fontId="6" fillId="0" borderId="13" xfId="2" applyFont="1" applyBorder="1" applyAlignment="1">
      <alignment horizontal="center" vertical="center" shrinkToFit="1"/>
    </xf>
    <xf numFmtId="0" fontId="4" fillId="0" borderId="1"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4" fillId="0" borderId="12" xfId="2" applyFont="1" applyBorder="1" applyAlignment="1" applyProtection="1">
      <alignment horizontal="left" vertical="center" wrapText="1"/>
      <protection locked="0"/>
    </xf>
    <xf numFmtId="0" fontId="4" fillId="0" borderId="11" xfId="2" applyNumberFormat="1" applyFont="1" applyBorder="1" applyAlignment="1" applyProtection="1">
      <alignment horizontal="left" vertical="center" wrapText="1"/>
      <protection locked="0"/>
    </xf>
    <xf numFmtId="0" fontId="4" fillId="0" borderId="13" xfId="2" applyNumberFormat="1"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5" xfId="2" applyFont="1" applyBorder="1" applyAlignment="1" applyProtection="1">
      <alignment horizontal="left" vertical="center" wrapText="1"/>
      <protection locked="0"/>
    </xf>
    <xf numFmtId="0" fontId="5" fillId="0" borderId="0" xfId="3" applyNumberFormat="1" applyFont="1" applyFill="1" applyBorder="1" applyAlignment="1" applyProtection="1">
      <alignment horizontal="center" vertical="center"/>
      <protection locked="0"/>
    </xf>
    <xf numFmtId="0" fontId="4" fillId="0" borderId="0" xfId="2" applyFont="1" applyBorder="1" applyAlignment="1" applyProtection="1">
      <alignment horizontal="center" wrapText="1"/>
      <protection locked="0"/>
    </xf>
    <xf numFmtId="0" fontId="4" fillId="0" borderId="0" xfId="2" applyFont="1" applyAlignment="1" applyProtection="1">
      <alignment horizontal="center" wrapText="1"/>
      <protection locked="0"/>
    </xf>
    <xf numFmtId="0" fontId="7" fillId="0" borderId="0" xfId="0" applyFont="1" applyAlignment="1">
      <alignment horizontal="right" vertical="center"/>
    </xf>
    <xf numFmtId="9" fontId="7" fillId="0" borderId="0" xfId="0" applyNumberFormat="1" applyFont="1" applyAlignment="1">
      <alignment horizontal="center" vertical="center"/>
    </xf>
    <xf numFmtId="0" fontId="4" fillId="0" borderId="1" xfId="2" applyFont="1" applyBorder="1" applyAlignment="1" applyProtection="1">
      <alignment horizontal="left" vertical="center" shrinkToFit="1"/>
      <protection locked="0"/>
    </xf>
    <xf numFmtId="0" fontId="4" fillId="0" borderId="14" xfId="2" applyFont="1" applyBorder="1" applyAlignment="1" applyProtection="1">
      <alignment horizontal="left" vertical="center" shrinkToFit="1"/>
      <protection locked="0"/>
    </xf>
    <xf numFmtId="0" fontId="4" fillId="0" borderId="13" xfId="2" applyFont="1" applyBorder="1" applyAlignment="1" applyProtection="1">
      <alignment horizontal="left" vertical="center" wrapText="1"/>
      <protection locked="0"/>
    </xf>
    <xf numFmtId="0" fontId="7" fillId="0" borderId="0" xfId="2" applyFont="1" applyFill="1" applyBorder="1" applyAlignment="1">
      <alignment horizontal="left" vertical="center" wrapText="1"/>
    </xf>
    <xf numFmtId="0" fontId="3" fillId="0" borderId="0" xfId="2" applyFont="1" applyAlignment="1">
      <alignment horizontal="left" vertical="center"/>
    </xf>
    <xf numFmtId="0" fontId="4" fillId="0" borderId="0" xfId="2" applyFont="1" applyAlignment="1">
      <alignment horizontal="left" vertical="center"/>
    </xf>
    <xf numFmtId="0" fontId="27" fillId="0" borderId="0" xfId="3" applyNumberFormat="1" applyFont="1" applyFill="1" applyBorder="1" applyProtection="1">
      <alignment horizontal="center" vertical="center"/>
    </xf>
    <xf numFmtId="0" fontId="28" fillId="0" borderId="0" xfId="2" applyFont="1" applyAlignment="1" applyProtection="1">
      <alignment wrapText="1"/>
      <protection locked="0"/>
    </xf>
    <xf numFmtId="0" fontId="27" fillId="0" borderId="0" xfId="3" applyNumberFormat="1" applyFont="1" applyFill="1" applyBorder="1" applyAlignment="1" applyProtection="1">
      <alignment horizontal="center" vertical="center"/>
    </xf>
    <xf numFmtId="0" fontId="28" fillId="0" borderId="0" xfId="2" applyFont="1" applyAlignment="1" applyProtection="1">
      <alignment wrapText="1"/>
    </xf>
    <xf numFmtId="0" fontId="4" fillId="0" borderId="0" xfId="2" applyFont="1" applyAlignment="1">
      <alignment vertical="center" wrapText="1"/>
    </xf>
    <xf numFmtId="0" fontId="4" fillId="0" borderId="0" xfId="2" applyNumberFormat="1" applyFont="1" applyAlignment="1">
      <alignment vertical="center" wrapText="1"/>
    </xf>
    <xf numFmtId="0" fontId="3" fillId="0" borderId="0" xfId="2" applyFont="1" applyAlignment="1">
      <alignment vertical="center" wrapText="1"/>
    </xf>
    <xf numFmtId="0" fontId="22" fillId="5" borderId="8" xfId="2" applyFont="1" applyFill="1" applyBorder="1" applyAlignment="1" applyProtection="1">
      <alignment horizontal="center" vertical="center" wrapText="1"/>
      <protection locked="0"/>
    </xf>
    <xf numFmtId="0" fontId="22" fillId="5" borderId="9" xfId="2" applyFont="1" applyFill="1" applyBorder="1" applyAlignment="1" applyProtection="1">
      <alignment horizontal="center" vertical="center" wrapText="1"/>
      <protection locked="0"/>
    </xf>
    <xf numFmtId="0" fontId="22" fillId="5" borderId="10" xfId="2" applyFont="1" applyFill="1" applyBorder="1" applyAlignment="1" applyProtection="1">
      <alignment horizontal="center" vertical="center" wrapText="1"/>
      <protection locked="0"/>
    </xf>
    <xf numFmtId="0" fontId="15" fillId="7" borderId="11" xfId="2" applyFont="1" applyFill="1" applyBorder="1" applyAlignment="1" applyProtection="1">
      <alignment horizontal="left" vertical="center" wrapText="1"/>
      <protection locked="0"/>
    </xf>
    <xf numFmtId="0" fontId="15" fillId="7" borderId="1" xfId="2" applyFont="1" applyFill="1" applyBorder="1" applyAlignment="1" applyProtection="1">
      <alignment horizontal="left" vertical="center" wrapText="1"/>
      <protection locked="0"/>
    </xf>
    <xf numFmtId="0" fontId="15" fillId="7" borderId="1" xfId="2" applyFont="1" applyFill="1" applyBorder="1" applyAlignment="1" applyProtection="1">
      <alignment horizontal="center" vertical="center" wrapText="1"/>
      <protection locked="0"/>
    </xf>
    <xf numFmtId="0" fontId="15" fillId="7" borderId="12" xfId="2" applyFont="1" applyFill="1" applyBorder="1" applyAlignment="1" applyProtection="1">
      <alignment horizontal="left" vertical="center" wrapText="1"/>
      <protection locked="0"/>
    </xf>
    <xf numFmtId="0" fontId="18" fillId="8" borderId="11" xfId="2" applyFont="1" applyFill="1" applyBorder="1" applyAlignment="1" applyProtection="1">
      <alignment horizontal="left" vertical="center" wrapText="1"/>
      <protection locked="0"/>
    </xf>
    <xf numFmtId="0" fontId="18" fillId="8" borderId="1" xfId="2" applyFont="1" applyFill="1" applyBorder="1" applyAlignment="1" applyProtection="1">
      <alignment horizontal="left" vertical="center" wrapText="1"/>
      <protection locked="0"/>
    </xf>
    <xf numFmtId="0" fontId="18" fillId="8" borderId="1" xfId="2" applyFont="1" applyFill="1" applyBorder="1" applyAlignment="1" applyProtection="1">
      <alignment horizontal="center" vertical="center" wrapText="1"/>
      <protection locked="0"/>
    </xf>
    <xf numFmtId="0" fontId="18" fillId="8" borderId="12" xfId="2" applyFont="1" applyFill="1" applyBorder="1" applyAlignment="1" applyProtection="1">
      <alignment horizontal="left" vertical="center" wrapText="1"/>
      <protection locked="0"/>
    </xf>
    <xf numFmtId="0" fontId="15" fillId="7" borderId="11" xfId="2" applyNumberFormat="1" applyFont="1" applyFill="1" applyBorder="1" applyAlignment="1" applyProtection="1">
      <alignment horizontal="left" vertical="center" wrapText="1"/>
      <protection locked="0"/>
    </xf>
    <xf numFmtId="0" fontId="30" fillId="9" borderId="0" xfId="2" applyFont="1" applyFill="1" applyAlignment="1">
      <alignment horizontal="center" vertical="center" wrapText="1"/>
    </xf>
    <xf numFmtId="0" fontId="22" fillId="5" borderId="8" xfId="2" applyFont="1" applyFill="1" applyBorder="1" applyAlignment="1" applyProtection="1">
      <alignment horizontal="left" vertical="center" wrapText="1"/>
      <protection locked="0"/>
    </xf>
    <xf numFmtId="0" fontId="22" fillId="5" borderId="9" xfId="2" applyFont="1" applyFill="1" applyBorder="1" applyAlignment="1" applyProtection="1">
      <alignment horizontal="center" vertical="center" shrinkToFit="1"/>
      <protection locked="0"/>
    </xf>
    <xf numFmtId="0" fontId="15" fillId="6" borderId="11" xfId="2" applyFont="1" applyFill="1" applyBorder="1" applyAlignment="1" applyProtection="1">
      <alignment horizontal="left" vertical="center" wrapText="1"/>
      <protection locked="0"/>
    </xf>
    <xf numFmtId="0" fontId="15" fillId="6" borderId="1" xfId="2" applyFont="1" applyFill="1" applyBorder="1" applyAlignment="1" applyProtection="1">
      <alignment horizontal="left" vertical="center" shrinkToFit="1"/>
      <protection locked="0"/>
    </xf>
    <xf numFmtId="0" fontId="15" fillId="6" borderId="12" xfId="2" applyFont="1" applyFill="1" applyBorder="1" applyAlignment="1" applyProtection="1">
      <alignment wrapText="1"/>
      <protection locked="0"/>
    </xf>
    <xf numFmtId="0" fontId="15" fillId="6" borderId="1" xfId="2" applyFont="1" applyFill="1" applyBorder="1" applyAlignment="1" applyProtection="1">
      <alignment vertical="center" shrinkToFit="1"/>
      <protection locked="0"/>
    </xf>
    <xf numFmtId="0" fontId="15" fillId="6" borderId="12" xfId="2" applyFont="1" applyFill="1" applyBorder="1" applyAlignment="1" applyProtection="1">
      <alignment vertical="center" wrapText="1"/>
      <protection locked="0"/>
    </xf>
    <xf numFmtId="0" fontId="24" fillId="6" borderId="12" xfId="2" applyFont="1" applyFill="1" applyBorder="1" applyAlignment="1" applyProtection="1">
      <alignment wrapText="1"/>
      <protection locked="0"/>
    </xf>
    <xf numFmtId="0" fontId="18" fillId="8" borderId="1" xfId="2" applyFont="1" applyFill="1" applyBorder="1" applyAlignment="1" applyProtection="1">
      <alignment horizontal="left" vertical="center" shrinkToFit="1"/>
      <protection locked="0"/>
    </xf>
    <xf numFmtId="0" fontId="18" fillId="8" borderId="1" xfId="2" applyFont="1" applyFill="1" applyBorder="1" applyAlignment="1" applyProtection="1">
      <alignment horizontal="left" vertical="center" wrapText="1" shrinkToFit="1"/>
      <protection locked="0"/>
    </xf>
    <xf numFmtId="0" fontId="18" fillId="8" borderId="12" xfId="2" applyFont="1" applyFill="1" applyBorder="1" applyAlignment="1" applyProtection="1">
      <alignment horizontal="left" wrapText="1"/>
      <protection locked="0"/>
    </xf>
    <xf numFmtId="0" fontId="15" fillId="7" borderId="1" xfId="2" applyFont="1" applyFill="1" applyBorder="1" applyAlignment="1" applyProtection="1">
      <alignment horizontal="left" vertical="center" shrinkToFit="1"/>
      <protection locked="0"/>
    </xf>
    <xf numFmtId="0" fontId="15" fillId="7" borderId="12" xfId="2" applyFont="1" applyFill="1" applyBorder="1" applyAlignment="1" applyProtection="1">
      <alignment wrapText="1"/>
      <protection locked="0"/>
    </xf>
    <xf numFmtId="0" fontId="22" fillId="9" borderId="20" xfId="2" applyFont="1" applyFill="1" applyBorder="1" applyAlignment="1">
      <alignment horizontal="center" vertical="center" wrapText="1"/>
    </xf>
    <xf numFmtId="0" fontId="22" fillId="9" borderId="21" xfId="2" applyFont="1" applyFill="1" applyBorder="1" applyAlignment="1">
      <alignment horizontal="center" vertical="center" wrapText="1"/>
    </xf>
    <xf numFmtId="0" fontId="19" fillId="9" borderId="21" xfId="2" applyFont="1" applyFill="1" applyBorder="1" applyAlignment="1">
      <alignment horizontal="center" vertical="center" wrapText="1" shrinkToFit="1"/>
    </xf>
    <xf numFmtId="0" fontId="23" fillId="9" borderId="22" xfId="2" applyFont="1" applyFill="1" applyBorder="1" applyAlignment="1">
      <alignment horizontal="center" vertical="center" wrapText="1" shrinkToFit="1"/>
    </xf>
    <xf numFmtId="0" fontId="4" fillId="0" borderId="1" xfId="2" applyFont="1" applyFill="1" applyBorder="1" applyAlignment="1">
      <alignment horizontal="center" vertical="center" shrinkToFit="1"/>
    </xf>
    <xf numFmtId="0" fontId="29" fillId="8" borderId="1" xfId="2" applyFont="1" applyFill="1" applyBorder="1" applyAlignment="1" applyProtection="1">
      <alignment horizontal="center" vertical="center" shrinkToFit="1"/>
      <protection locked="0"/>
    </xf>
    <xf numFmtId="0" fontId="29" fillId="7" borderId="1" xfId="2" applyFont="1" applyFill="1" applyBorder="1" applyAlignment="1" applyProtection="1">
      <alignment horizontal="center" vertical="center" shrinkToFit="1"/>
      <protection locked="0"/>
    </xf>
    <xf numFmtId="0" fontId="29" fillId="6" borderId="1" xfId="2" applyFont="1" applyFill="1" applyBorder="1" applyAlignment="1" applyProtection="1">
      <alignment vertical="center" wrapText="1"/>
      <protection locked="0"/>
    </xf>
    <xf numFmtId="0" fontId="29" fillId="8" borderId="1" xfId="2" applyFont="1" applyFill="1" applyBorder="1" applyAlignment="1" applyProtection="1">
      <alignment horizontal="left" vertical="center" wrapText="1"/>
      <protection locked="0"/>
    </xf>
    <xf numFmtId="0" fontId="29" fillId="6" borderId="1" xfId="2" applyFont="1" applyFill="1" applyBorder="1" applyAlignment="1" applyProtection="1">
      <alignment wrapText="1"/>
      <protection locked="0"/>
    </xf>
    <xf numFmtId="0" fontId="29" fillId="8" borderId="1" xfId="2" applyFont="1" applyFill="1" applyBorder="1" applyAlignment="1" applyProtection="1">
      <alignment horizontal="left" wrapText="1"/>
      <protection locked="0"/>
    </xf>
    <xf numFmtId="0" fontId="29" fillId="7" borderId="1" xfId="2" applyFont="1" applyFill="1" applyBorder="1" applyAlignment="1" applyProtection="1">
      <alignment wrapText="1"/>
      <protection locked="0"/>
    </xf>
    <xf numFmtId="0" fontId="22" fillId="6" borderId="0" xfId="2" applyFont="1" applyFill="1" applyAlignment="1">
      <alignment vertical="center" wrapText="1"/>
    </xf>
    <xf numFmtId="0" fontId="22" fillId="6" borderId="0" xfId="2" applyFont="1" applyFill="1" applyBorder="1" applyAlignment="1">
      <alignment vertical="center" wrapText="1"/>
    </xf>
    <xf numFmtId="0" fontId="9" fillId="0" borderId="7" xfId="2" applyFont="1" applyBorder="1" applyAlignment="1" applyProtection="1">
      <alignment horizontal="center" vertical="center" wrapText="1"/>
      <protection locked="0"/>
    </xf>
    <xf numFmtId="0" fontId="9" fillId="0" borderId="16" xfId="2" applyFont="1" applyBorder="1" applyAlignment="1">
      <alignment horizontal="center" vertical="center"/>
    </xf>
    <xf numFmtId="0" fontId="9" fillId="0" borderId="17" xfId="2" applyFont="1" applyBorder="1" applyAlignment="1">
      <alignment horizontal="center" vertical="center"/>
    </xf>
    <xf numFmtId="0" fontId="9" fillId="0" borderId="18" xfId="2" applyFont="1" applyBorder="1" applyAlignment="1">
      <alignment horizontal="center" vertical="center"/>
    </xf>
  </cellXfs>
  <cellStyles count="6">
    <cellStyle name="_state_yes" xfId="1" xr:uid="{00000000-0005-0000-0000-000000000000}"/>
    <cellStyle name="ConditionalStyle_0" xfId="4" xr:uid="{00000000-0005-0000-0000-000001000000}"/>
    <cellStyle name="ConditionalStyle_2" xfId="3" xr:uid="{00000000-0005-0000-0000-000002000000}"/>
    <cellStyle name="Excel Built-in Normal" xfId="2" xr:uid="{00000000-0005-0000-0000-000003000000}"/>
    <cellStyle name="Standard" xfId="0" builtinId="0"/>
    <cellStyle name="Status" xfId="5" xr:uid="{00000000-0005-0000-0000-000005000000}"/>
  </cellStyles>
  <dxfs count="768">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theme="0" tint="-0.34998626667073579"/>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font>
      <fill>
        <patternFill>
          <bgColor theme="0" tint="-0.34998626667073579"/>
        </patternFill>
      </fill>
    </dxf>
    <dxf>
      <font>
        <color theme="0"/>
      </font>
      <fill>
        <patternFill>
          <bgColor theme="0" tint="-0.34998626667073579"/>
        </patternFill>
      </fill>
    </dxf>
    <dxf>
      <font>
        <color theme="0"/>
      </font>
      <fill>
        <patternFill>
          <bgColor theme="0" tint="-0.34998626667073579"/>
        </patternFill>
      </fill>
    </dxf>
    <dxf>
      <font>
        <color theme="0" tint="-0.14996795556505021"/>
      </font>
      <fill>
        <patternFill>
          <bgColor theme="1"/>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b val="0"/>
        <condense val="0"/>
        <extend val="0"/>
        <color indexed="9"/>
      </font>
      <fill>
        <patternFill patternType="solid">
          <fgColor indexed="15"/>
          <bgColor indexed="4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CC00"/>
      <rgbColor rgb="000000FF"/>
      <rgbColor rgb="00FFFF00"/>
      <rgbColor rgb="00FF00FF"/>
      <rgbColor rgb="0066FF66"/>
      <rgbColor rgb="00800000"/>
      <rgbColor rgb="00008000"/>
      <rgbColor rgb="00000080"/>
      <rgbColor rgb="00808000"/>
      <rgbColor rgb="00800080"/>
      <rgbColor rgb="00009999"/>
      <rgbColor rgb="00B2B2B2"/>
      <rgbColor rgb="00808080"/>
      <rgbColor rgb="009999FF"/>
      <rgbColor rgb="00993366"/>
      <rgbColor rgb="00CCFF99"/>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66"/>
      <rgbColor rgb="00A0FFA0"/>
      <rgbColor rgb="00FF99CC"/>
      <rgbColor rgb="00CC99FF"/>
      <rgbColor rgb="00FFCC99"/>
      <rgbColor rgb="003366FF"/>
      <rgbColor rgb="0033FF99"/>
      <rgbColor rgb="0099FF33"/>
      <rgbColor rgb="00FFCC00"/>
      <rgbColor rgb="00CC9900"/>
      <rgbColor rgb="00FF6600"/>
      <rgbColor rgb="00666699"/>
      <rgbColor rgb="00969696"/>
      <rgbColor rgb="00003366"/>
      <rgbColor rgb="00339966"/>
      <rgbColor rgb="00003300"/>
      <rgbColor rgb="00333300"/>
      <rgbColor rgb="00993300"/>
      <rgbColor rgb="00993366"/>
      <rgbColor rgb="00333399"/>
      <rgbColor rgb="00333333"/>
    </indexedColors>
    <mruColors>
      <color rgb="FF0E2A41"/>
      <color rgb="FF8E8F8E"/>
      <color rgb="FF336600"/>
      <color rgb="FF8E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tx1"/>
              </a:solidFill>
            </c:spPr>
            <c:extLst>
              <c:ext xmlns:c16="http://schemas.microsoft.com/office/drawing/2014/chart" uri="{C3380CC4-5D6E-409C-BE32-E72D297353CC}">
                <c16:uniqueId val="{00000001-F089-4CE1-8A7A-05699B9455A2}"/>
              </c:ext>
            </c:extLst>
          </c:dPt>
          <c:dPt>
            <c:idx val="1"/>
            <c:bubble3D val="0"/>
            <c:spPr>
              <a:solidFill>
                <a:srgbClr val="FF0000"/>
              </a:solidFill>
            </c:spPr>
            <c:extLst>
              <c:ext xmlns:c16="http://schemas.microsoft.com/office/drawing/2014/chart" uri="{C3380CC4-5D6E-409C-BE32-E72D297353CC}">
                <c16:uniqueId val="{00000003-F089-4CE1-8A7A-05699B9455A2}"/>
              </c:ext>
            </c:extLst>
          </c:dPt>
          <c:dPt>
            <c:idx val="2"/>
            <c:bubble3D val="0"/>
            <c:spPr>
              <a:solidFill>
                <a:srgbClr val="8E0000"/>
              </a:solidFill>
            </c:spPr>
            <c:extLst>
              <c:ext xmlns:c16="http://schemas.microsoft.com/office/drawing/2014/chart" uri="{C3380CC4-5D6E-409C-BE32-E72D297353CC}">
                <c16:uniqueId val="{00000005-F089-4CE1-8A7A-05699B9455A2}"/>
              </c:ext>
            </c:extLst>
          </c:dPt>
          <c:dPt>
            <c:idx val="3"/>
            <c:bubble3D val="0"/>
            <c:spPr>
              <a:solidFill>
                <a:schemeClr val="bg2">
                  <a:lumMod val="50000"/>
                </a:schemeClr>
              </a:solidFill>
            </c:spPr>
            <c:extLst>
              <c:ext xmlns:c16="http://schemas.microsoft.com/office/drawing/2014/chart" uri="{C3380CC4-5D6E-409C-BE32-E72D297353CC}">
                <c16:uniqueId val="{00000007-F089-4CE1-8A7A-05699B9455A2}"/>
              </c:ext>
            </c:extLst>
          </c:dPt>
          <c:dPt>
            <c:idx val="4"/>
            <c:bubble3D val="0"/>
            <c:spPr>
              <a:solidFill>
                <a:srgbClr val="FFC000"/>
              </a:solidFill>
            </c:spPr>
            <c:extLst>
              <c:ext xmlns:c16="http://schemas.microsoft.com/office/drawing/2014/chart" uri="{C3380CC4-5D6E-409C-BE32-E72D297353CC}">
                <c16:uniqueId val="{00000009-F089-4CE1-8A7A-05699B9455A2}"/>
              </c:ext>
            </c:extLst>
          </c:dPt>
          <c:dPt>
            <c:idx val="5"/>
            <c:bubble3D val="0"/>
            <c:spPr>
              <a:solidFill>
                <a:srgbClr val="92D050"/>
              </a:solidFill>
            </c:spPr>
            <c:extLst>
              <c:ext xmlns:c16="http://schemas.microsoft.com/office/drawing/2014/chart" uri="{C3380CC4-5D6E-409C-BE32-E72D297353CC}">
                <c16:uniqueId val="{0000000B-F089-4CE1-8A7A-05699B9455A2}"/>
              </c:ext>
            </c:extLst>
          </c:dPt>
          <c:dPt>
            <c:idx val="6"/>
            <c:bubble3D val="0"/>
            <c:spPr>
              <a:solidFill>
                <a:srgbClr val="336600"/>
              </a:solidFill>
            </c:spPr>
            <c:extLst>
              <c:ext xmlns:c16="http://schemas.microsoft.com/office/drawing/2014/chart" uri="{C3380CC4-5D6E-409C-BE32-E72D297353CC}">
                <c16:uniqueId val="{0000000D-F089-4CE1-8A7A-05699B9455A2}"/>
              </c:ext>
            </c:extLst>
          </c:dPt>
          <c:dPt>
            <c:idx val="7"/>
            <c:bubble3D val="0"/>
            <c:spPr>
              <a:solidFill>
                <a:schemeClr val="bg1">
                  <a:lumMod val="65000"/>
                </a:schemeClr>
              </a:solidFill>
            </c:spPr>
            <c:extLst>
              <c:ext xmlns:c16="http://schemas.microsoft.com/office/drawing/2014/chart" uri="{C3380CC4-5D6E-409C-BE32-E72D297353CC}">
                <c16:uniqueId val="{0000000F-F089-4CE1-8A7A-05699B9455A2}"/>
              </c:ext>
            </c:extLst>
          </c:dPt>
          <c:cat>
            <c:strRef>
              <c:f>Ergebnisse!$B$3:$B$10</c:f>
              <c:strCache>
                <c:ptCount val="8"/>
                <c:pt idx="0">
                  <c:v>Unbekannt</c:v>
                </c:pt>
                <c:pt idx="1">
                  <c:v>Non-existent</c:v>
                </c:pt>
                <c:pt idx="2">
                  <c:v>Initial</c:v>
                </c:pt>
                <c:pt idx="3">
                  <c:v>Limitiert</c:v>
                </c:pt>
                <c:pt idx="4">
                  <c:v>Definiert</c:v>
                </c:pt>
                <c:pt idx="5">
                  <c:v>Managed</c:v>
                </c:pt>
                <c:pt idx="6">
                  <c:v>Optimiert</c:v>
                </c:pt>
                <c:pt idx="7">
                  <c:v>Nicht anwendbar</c:v>
                </c:pt>
              </c:strCache>
            </c:strRef>
          </c:cat>
          <c:val>
            <c:numRef>
              <c:f>Ergebnisse!$D$3:$D$10</c:f>
              <c:numCache>
                <c:formatCode>0%</c:formatCode>
                <c:ptCount val="8"/>
                <c:pt idx="0">
                  <c:v>0.37037037037037035</c:v>
                </c:pt>
                <c:pt idx="1">
                  <c:v>0.18518518518518517</c:v>
                </c:pt>
                <c:pt idx="2">
                  <c:v>0.1111111111111111</c:v>
                </c:pt>
                <c:pt idx="3">
                  <c:v>7.407407407407407E-2</c:v>
                </c:pt>
                <c:pt idx="4">
                  <c:v>0.1111111111111111</c:v>
                </c:pt>
                <c:pt idx="5">
                  <c:v>0.1111111111111111</c:v>
                </c:pt>
                <c:pt idx="6">
                  <c:v>3.7037037037037035E-2</c:v>
                </c:pt>
                <c:pt idx="7">
                  <c:v>0</c:v>
                </c:pt>
              </c:numCache>
            </c:numRef>
          </c:val>
          <c:extLst>
            <c:ext xmlns:c16="http://schemas.microsoft.com/office/drawing/2014/chart" uri="{C3380CC4-5D6E-409C-BE32-E72D297353CC}">
              <c16:uniqueId val="{00000010-F089-4CE1-8A7A-05699B9455A2}"/>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sz="1400"/>
          </a:pPr>
          <a:endParaRPr lang="de-DE"/>
        </a:p>
      </c:txPr>
    </c:legend>
    <c:plotVisOnly val="1"/>
    <c:dispBlanksAs val="gap"/>
    <c:showDLblsOverMax val="0"/>
  </c:chart>
  <c:spPr>
    <a:effectLst>
      <a:glow rad="101600">
        <a:schemeClr val="accent1">
          <a:satMod val="175000"/>
          <a:alpha val="40000"/>
        </a:schemeClr>
      </a:glow>
    </a:effectLst>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Ergebnisse!$E$2</c:f>
              <c:strCache>
                <c:ptCount val="1"/>
                <c:pt idx="0">
                  <c:v>Anteil aus den Informations-Sicherheit Controls</c:v>
                </c:pt>
              </c:strCache>
            </c:strRef>
          </c:tx>
          <c:dPt>
            <c:idx val="0"/>
            <c:bubble3D val="0"/>
            <c:spPr>
              <a:solidFill>
                <a:schemeClr val="tx1"/>
              </a:solidFill>
            </c:spPr>
            <c:extLst>
              <c:ext xmlns:c16="http://schemas.microsoft.com/office/drawing/2014/chart" uri="{C3380CC4-5D6E-409C-BE32-E72D297353CC}">
                <c16:uniqueId val="{00000001-4BD5-4199-B7B4-300CF71B6957}"/>
              </c:ext>
            </c:extLst>
          </c:dPt>
          <c:dPt>
            <c:idx val="1"/>
            <c:bubble3D val="0"/>
            <c:spPr>
              <a:solidFill>
                <a:srgbClr val="FF0000"/>
              </a:solidFill>
            </c:spPr>
            <c:extLst>
              <c:ext xmlns:c16="http://schemas.microsoft.com/office/drawing/2014/chart" uri="{C3380CC4-5D6E-409C-BE32-E72D297353CC}">
                <c16:uniqueId val="{00000003-4BD5-4199-B7B4-300CF71B6957}"/>
              </c:ext>
            </c:extLst>
          </c:dPt>
          <c:dPt>
            <c:idx val="2"/>
            <c:bubble3D val="0"/>
            <c:spPr>
              <a:solidFill>
                <a:srgbClr val="8E0000"/>
              </a:solidFill>
            </c:spPr>
            <c:extLst>
              <c:ext xmlns:c16="http://schemas.microsoft.com/office/drawing/2014/chart" uri="{C3380CC4-5D6E-409C-BE32-E72D297353CC}">
                <c16:uniqueId val="{00000005-4BD5-4199-B7B4-300CF71B6957}"/>
              </c:ext>
            </c:extLst>
          </c:dPt>
          <c:dPt>
            <c:idx val="3"/>
            <c:bubble3D val="0"/>
            <c:spPr>
              <a:solidFill>
                <a:schemeClr val="bg2">
                  <a:lumMod val="50000"/>
                </a:schemeClr>
              </a:solidFill>
            </c:spPr>
            <c:extLst>
              <c:ext xmlns:c16="http://schemas.microsoft.com/office/drawing/2014/chart" uri="{C3380CC4-5D6E-409C-BE32-E72D297353CC}">
                <c16:uniqueId val="{00000007-4BD5-4199-B7B4-300CF71B6957}"/>
              </c:ext>
            </c:extLst>
          </c:dPt>
          <c:dPt>
            <c:idx val="4"/>
            <c:bubble3D val="0"/>
            <c:spPr>
              <a:solidFill>
                <a:srgbClr val="FFC000"/>
              </a:solidFill>
            </c:spPr>
            <c:extLst>
              <c:ext xmlns:c16="http://schemas.microsoft.com/office/drawing/2014/chart" uri="{C3380CC4-5D6E-409C-BE32-E72D297353CC}">
                <c16:uniqueId val="{00000009-4BD5-4199-B7B4-300CF71B6957}"/>
              </c:ext>
            </c:extLst>
          </c:dPt>
          <c:dPt>
            <c:idx val="5"/>
            <c:bubble3D val="0"/>
            <c:spPr>
              <a:solidFill>
                <a:srgbClr val="92D050"/>
              </a:solidFill>
            </c:spPr>
            <c:extLst>
              <c:ext xmlns:c16="http://schemas.microsoft.com/office/drawing/2014/chart" uri="{C3380CC4-5D6E-409C-BE32-E72D297353CC}">
                <c16:uniqueId val="{0000000B-4BD5-4199-B7B4-300CF71B6957}"/>
              </c:ext>
            </c:extLst>
          </c:dPt>
          <c:dPt>
            <c:idx val="6"/>
            <c:bubble3D val="0"/>
            <c:spPr>
              <a:solidFill>
                <a:srgbClr val="336600"/>
              </a:solidFill>
            </c:spPr>
            <c:extLst>
              <c:ext xmlns:c16="http://schemas.microsoft.com/office/drawing/2014/chart" uri="{C3380CC4-5D6E-409C-BE32-E72D297353CC}">
                <c16:uniqueId val="{0000000D-4BD5-4199-B7B4-300CF71B6957}"/>
              </c:ext>
            </c:extLst>
          </c:dPt>
          <c:dPt>
            <c:idx val="7"/>
            <c:bubble3D val="0"/>
            <c:spPr>
              <a:solidFill>
                <a:schemeClr val="bg1">
                  <a:lumMod val="65000"/>
                </a:schemeClr>
              </a:solidFill>
            </c:spPr>
            <c:extLst>
              <c:ext xmlns:c16="http://schemas.microsoft.com/office/drawing/2014/chart" uri="{C3380CC4-5D6E-409C-BE32-E72D297353CC}">
                <c16:uniqueId val="{0000000F-4BD5-4199-B7B4-300CF71B6957}"/>
              </c:ext>
            </c:extLst>
          </c:dPt>
          <c:cat>
            <c:strRef>
              <c:f>Ergebnisse!$B$3:$B$10</c:f>
              <c:strCache>
                <c:ptCount val="8"/>
                <c:pt idx="0">
                  <c:v>Unbekannt</c:v>
                </c:pt>
                <c:pt idx="1">
                  <c:v>Non-existent</c:v>
                </c:pt>
                <c:pt idx="2">
                  <c:v>Initial</c:v>
                </c:pt>
                <c:pt idx="3">
                  <c:v>Limitiert</c:v>
                </c:pt>
                <c:pt idx="4">
                  <c:v>Definiert</c:v>
                </c:pt>
                <c:pt idx="5">
                  <c:v>Managed</c:v>
                </c:pt>
                <c:pt idx="6">
                  <c:v>Optimiert</c:v>
                </c:pt>
                <c:pt idx="7">
                  <c:v>Nicht anwendbar</c:v>
                </c:pt>
              </c:strCache>
            </c:strRef>
          </c:cat>
          <c:val>
            <c:numRef>
              <c:f>Ergebnisse!$E$3:$E$10</c:f>
              <c:numCache>
                <c:formatCode>0%</c:formatCode>
                <c:ptCount val="8"/>
                <c:pt idx="0">
                  <c:v>0.88596491228070173</c:v>
                </c:pt>
                <c:pt idx="1">
                  <c:v>0</c:v>
                </c:pt>
                <c:pt idx="2">
                  <c:v>2.6315789473684209E-2</c:v>
                </c:pt>
                <c:pt idx="3">
                  <c:v>8.771929824561403E-3</c:v>
                </c:pt>
                <c:pt idx="4">
                  <c:v>8.771929824561403E-3</c:v>
                </c:pt>
                <c:pt idx="5">
                  <c:v>2.6315789473684209E-2</c:v>
                </c:pt>
                <c:pt idx="6">
                  <c:v>1.7543859649122806E-2</c:v>
                </c:pt>
                <c:pt idx="7">
                  <c:v>8.771929824561403E-3</c:v>
                </c:pt>
              </c:numCache>
            </c:numRef>
          </c:val>
          <c:extLst>
            <c:ext xmlns:c16="http://schemas.microsoft.com/office/drawing/2014/chart" uri="{C3380CC4-5D6E-409C-BE32-E72D297353CC}">
              <c16:uniqueId val="{00000010-4BD5-4199-B7B4-300CF71B6957}"/>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sz="1400"/>
          </a:pPr>
          <a:endParaRPr lang="de-DE"/>
        </a:p>
      </c:txPr>
    </c:legend>
    <c:plotVisOnly val="1"/>
    <c:dispBlanksAs val="gap"/>
    <c:showDLblsOverMax val="0"/>
  </c:chart>
  <c:spPr>
    <a:effectLst>
      <a:glow rad="101600">
        <a:schemeClr val="accent1">
          <a:satMod val="175000"/>
          <a:alpha val="40000"/>
        </a:schemeClr>
      </a:glow>
    </a:effectLst>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352425</xdr:colOff>
      <xdr:row>0</xdr:row>
      <xdr:rowOff>152400</xdr:rowOff>
    </xdr:from>
    <xdr:to>
      <xdr:col>14</xdr:col>
      <xdr:colOff>333375</xdr:colOff>
      <xdr:row>7</xdr:row>
      <xdr:rowOff>733425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323850</xdr:colOff>
      <xdr:row>8</xdr:row>
      <xdr:rowOff>76200</xdr:rowOff>
    </xdr:from>
    <xdr:to>
      <xdr:col>14</xdr:col>
      <xdr:colOff>304800</xdr:colOff>
      <xdr:row>34</xdr:row>
      <xdr:rowOff>142874</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0.02439</cdr:x>
      <cdr:y>0.017</cdr:y>
    </cdr:from>
    <cdr:to>
      <cdr:x>0.97038</cdr:x>
      <cdr:y>0.10046</cdr:y>
    </cdr:to>
    <cdr:sp macro="" textlink="">
      <cdr:nvSpPr>
        <cdr:cNvPr id="2" name="TextBox 1"/>
        <cdr:cNvSpPr txBox="1"/>
      </cdr:nvSpPr>
      <cdr:spPr>
        <a:xfrm xmlns:a="http://schemas.openxmlformats.org/drawingml/2006/main">
          <a:off x="133350" y="86144"/>
          <a:ext cx="5172075" cy="42291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2000" b="1"/>
            <a:t>Fortschreiten</a:t>
          </a:r>
          <a:r>
            <a:rPr lang="en-US" sz="2000" b="1" baseline="0"/>
            <a:t> der </a:t>
          </a:r>
          <a:r>
            <a:rPr lang="en-US" sz="2000" b="1"/>
            <a:t>ISMS Implementierung</a:t>
          </a:r>
        </a:p>
      </cdr:txBody>
    </cdr:sp>
  </cdr:relSizeAnchor>
</c:userShapes>
</file>

<file path=xl/drawings/drawing3.xml><?xml version="1.0" encoding="utf-8"?>
<c:userShapes xmlns:c="http://schemas.openxmlformats.org/drawingml/2006/chart">
  <cdr:relSizeAnchor xmlns:cdr="http://schemas.openxmlformats.org/drawingml/2006/chartDrawing">
    <cdr:from>
      <cdr:x>0.03833</cdr:x>
      <cdr:y>0.017</cdr:y>
    </cdr:from>
    <cdr:to>
      <cdr:x>0.95993</cdr:x>
      <cdr:y>0.10046</cdr:y>
    </cdr:to>
    <cdr:sp macro="" textlink="">
      <cdr:nvSpPr>
        <cdr:cNvPr id="2" name="TextBox 1"/>
        <cdr:cNvSpPr txBox="1"/>
      </cdr:nvSpPr>
      <cdr:spPr>
        <a:xfrm xmlns:a="http://schemas.openxmlformats.org/drawingml/2006/main">
          <a:off x="209550" y="100232"/>
          <a:ext cx="5038725" cy="49207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2000" b="1"/>
            <a:t>Welche Security Controls sind angewendet?</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5"/>
  <sheetViews>
    <sheetView tabSelected="1" topLeftCell="B1" zoomScaleNormal="100" workbookViewId="0">
      <selection activeCell="B25" sqref="B25"/>
    </sheetView>
  </sheetViews>
  <sheetFormatPr baseColWidth="10" defaultColWidth="9.1640625" defaultRowHeight="12.9" x14ac:dyDescent="0.5"/>
  <cols>
    <col min="1" max="1" width="2.1640625" style="2" customWidth="1"/>
    <col min="2" max="2" width="172.71875" style="2" customWidth="1"/>
    <col min="3" max="16384" width="9.1640625" style="2"/>
  </cols>
  <sheetData>
    <row r="1" spans="2:2" s="4" customFormat="1" ht="102.75" customHeight="1" x14ac:dyDescent="0.5">
      <c r="B1" s="90" t="s">
        <v>347</v>
      </c>
    </row>
    <row r="2" spans="2:2" s="5" customFormat="1" ht="28.5" customHeight="1" x14ac:dyDescent="0.5">
      <c r="B2" s="117" t="s">
        <v>348</v>
      </c>
    </row>
    <row r="3" spans="2:2" ht="15.6" x14ac:dyDescent="0.5">
      <c r="B3" s="77" t="s">
        <v>351</v>
      </c>
    </row>
    <row r="4" spans="2:2" ht="62.4" x14ac:dyDescent="0.5">
      <c r="B4" s="77" t="s">
        <v>352</v>
      </c>
    </row>
    <row r="5" spans="2:2" ht="31.2" x14ac:dyDescent="0.5">
      <c r="B5" s="77" t="s">
        <v>353</v>
      </c>
    </row>
    <row r="6" spans="2:2" ht="6" customHeight="1" x14ac:dyDescent="0.5">
      <c r="B6" s="75"/>
    </row>
    <row r="7" spans="2:2" s="5" customFormat="1" ht="28.5" customHeight="1" x14ac:dyDescent="0.5">
      <c r="B7" s="117" t="s">
        <v>349</v>
      </c>
    </row>
    <row r="8" spans="2:2" ht="31.2" x14ac:dyDescent="0.5">
      <c r="B8" s="77" t="s">
        <v>354</v>
      </c>
    </row>
    <row r="9" spans="2:2" ht="78" x14ac:dyDescent="0.5">
      <c r="B9" s="77" t="s">
        <v>355</v>
      </c>
    </row>
    <row r="10" spans="2:2" ht="31.2" x14ac:dyDescent="0.5">
      <c r="B10" s="77" t="s">
        <v>356</v>
      </c>
    </row>
    <row r="11" spans="2:2" ht="62.4" x14ac:dyDescent="0.5">
      <c r="B11" s="77" t="s">
        <v>357</v>
      </c>
    </row>
    <row r="12" spans="2:2" ht="28.5" customHeight="1" x14ac:dyDescent="0.5">
      <c r="B12" s="116" t="s">
        <v>0</v>
      </c>
    </row>
    <row r="13" spans="2:2" ht="17.25" customHeight="1" x14ac:dyDescent="0.5">
      <c r="B13" s="76" t="s">
        <v>375</v>
      </c>
    </row>
    <row r="14" spans="2:2" x14ac:dyDescent="0.5">
      <c r="B14" s="3"/>
    </row>
    <row r="15" spans="2:2" x14ac:dyDescent="0.5">
      <c r="B15" s="3"/>
    </row>
  </sheetData>
  <sheetProtection selectLockedCells="1" selectUnlockedCells="1"/>
  <pageMargins left="0.75" right="0.75" top="1" bottom="1"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72"/>
  <sheetViews>
    <sheetView zoomScale="106" zoomScaleNormal="106" workbookViewId="0">
      <pane ySplit="2" topLeftCell="A25" activePane="bottomLeft" state="frozen"/>
      <selection pane="bottomLeft" activeCell="C58" sqref="C58"/>
    </sheetView>
  </sheetViews>
  <sheetFormatPr baseColWidth="10" defaultColWidth="8.71875" defaultRowHeight="18.25" customHeight="1" x14ac:dyDescent="0.6"/>
  <cols>
    <col min="1" max="1" width="1.1640625" style="19" customWidth="1"/>
    <col min="2" max="2" width="10.27734375" style="18" customWidth="1"/>
    <col min="3" max="3" width="78.1640625" style="19" customWidth="1"/>
    <col min="4" max="4" width="12.27734375" style="62" customWidth="1"/>
    <col min="5" max="5" width="65.71875" style="19" customWidth="1"/>
    <col min="6" max="16384" width="8.71875" style="19"/>
  </cols>
  <sheetData>
    <row r="1" spans="2:32" s="31" customFormat="1" ht="45.75" customHeight="1" thickBot="1" x14ac:dyDescent="0.45">
      <c r="B1" s="118" t="s">
        <v>350</v>
      </c>
      <c r="C1" s="118"/>
      <c r="D1" s="118"/>
      <c r="E1" s="118"/>
    </row>
    <row r="2" spans="2:32" s="18" customFormat="1" ht="21.75" customHeight="1" x14ac:dyDescent="0.6">
      <c r="B2" s="78" t="s">
        <v>338</v>
      </c>
      <c r="C2" s="79" t="s">
        <v>376</v>
      </c>
      <c r="D2" s="79" t="s">
        <v>1</v>
      </c>
      <c r="E2" s="80" t="s">
        <v>11</v>
      </c>
    </row>
    <row r="3" spans="2:32" s="15" customFormat="1" ht="39.6" customHeight="1" x14ac:dyDescent="0.85">
      <c r="B3" s="81">
        <v>4</v>
      </c>
      <c r="C3" s="82" t="s">
        <v>377</v>
      </c>
      <c r="D3" s="83"/>
      <c r="E3" s="84"/>
    </row>
    <row r="4" spans="2:32" s="29" customFormat="1" ht="22.5" customHeight="1" x14ac:dyDescent="0.6">
      <c r="B4" s="85">
        <v>4.0999999999999996</v>
      </c>
      <c r="C4" s="86" t="s">
        <v>407</v>
      </c>
      <c r="D4" s="87"/>
      <c r="E4" s="88"/>
      <c r="F4" s="30"/>
      <c r="G4" s="30"/>
      <c r="H4" s="30"/>
      <c r="I4" s="30"/>
      <c r="J4" s="30"/>
      <c r="K4" s="30"/>
      <c r="L4" s="30"/>
      <c r="M4" s="30"/>
      <c r="N4" s="30"/>
      <c r="O4" s="30"/>
      <c r="P4" s="30"/>
      <c r="Q4" s="30"/>
      <c r="R4" s="30"/>
      <c r="S4" s="30"/>
      <c r="T4" s="30"/>
      <c r="U4" s="30"/>
      <c r="V4" s="30"/>
      <c r="W4" s="30"/>
      <c r="X4" s="30"/>
      <c r="Y4" s="30"/>
      <c r="Z4" s="30"/>
      <c r="AA4" s="30"/>
      <c r="AB4" s="30"/>
      <c r="AC4" s="30"/>
      <c r="AD4" s="30"/>
      <c r="AE4" s="30"/>
      <c r="AF4" s="30"/>
    </row>
    <row r="5" spans="2:32" s="28" customFormat="1" ht="22.5" customHeight="1" x14ac:dyDescent="0.4">
      <c r="B5" s="54">
        <v>4.0999999999999996</v>
      </c>
      <c r="C5" s="53" t="s">
        <v>378</v>
      </c>
      <c r="D5" s="108" t="s">
        <v>7</v>
      </c>
      <c r="E5" s="55"/>
    </row>
    <row r="6" spans="2:32" s="29" customFormat="1" ht="22.5" customHeight="1" x14ac:dyDescent="0.6">
      <c r="B6" s="85">
        <v>4.2</v>
      </c>
      <c r="C6" s="86" t="s">
        <v>408</v>
      </c>
      <c r="D6" s="109"/>
      <c r="E6" s="88"/>
      <c r="F6" s="30"/>
      <c r="G6" s="30"/>
      <c r="H6" s="30"/>
      <c r="I6" s="30"/>
      <c r="J6" s="30"/>
      <c r="K6" s="30"/>
      <c r="L6" s="30"/>
      <c r="M6" s="30"/>
      <c r="N6" s="30"/>
      <c r="O6" s="30"/>
      <c r="P6" s="30"/>
      <c r="Q6" s="30"/>
      <c r="R6" s="30"/>
      <c r="S6" s="30"/>
      <c r="T6" s="30"/>
      <c r="U6" s="30"/>
      <c r="V6" s="30"/>
      <c r="W6" s="30"/>
      <c r="X6" s="30"/>
      <c r="Y6" s="30"/>
      <c r="Z6" s="30"/>
      <c r="AA6" s="30"/>
      <c r="AB6" s="30"/>
      <c r="AC6" s="30"/>
      <c r="AD6" s="30"/>
      <c r="AE6" s="30"/>
      <c r="AF6" s="30"/>
    </row>
    <row r="7" spans="2:32" s="28" customFormat="1" ht="22.5" customHeight="1" x14ac:dyDescent="0.4">
      <c r="B7" s="54" t="s">
        <v>2</v>
      </c>
      <c r="C7" s="53" t="s">
        <v>411</v>
      </c>
      <c r="D7" s="108" t="s">
        <v>358</v>
      </c>
      <c r="E7" s="55"/>
    </row>
    <row r="8" spans="2:32" s="28" customFormat="1" ht="22.5" customHeight="1" x14ac:dyDescent="0.4">
      <c r="B8" s="54" t="s">
        <v>3</v>
      </c>
      <c r="C8" s="53" t="s">
        <v>409</v>
      </c>
      <c r="D8" s="108" t="s">
        <v>358</v>
      </c>
      <c r="E8" s="55"/>
    </row>
    <row r="9" spans="2:32" s="29" customFormat="1" ht="22.5" customHeight="1" x14ac:dyDescent="0.6">
      <c r="B9" s="85">
        <v>4.3</v>
      </c>
      <c r="C9" s="86" t="s">
        <v>412</v>
      </c>
      <c r="D9" s="109"/>
      <c r="E9" s="88"/>
      <c r="F9" s="30"/>
      <c r="G9" s="30"/>
      <c r="H9" s="30"/>
      <c r="I9" s="30"/>
      <c r="J9" s="30"/>
      <c r="K9" s="30"/>
      <c r="L9" s="30"/>
      <c r="M9" s="30"/>
      <c r="N9" s="30"/>
      <c r="O9" s="30"/>
      <c r="P9" s="30"/>
      <c r="Q9" s="30"/>
      <c r="R9" s="30"/>
      <c r="S9" s="30"/>
      <c r="T9" s="30"/>
      <c r="U9" s="30"/>
      <c r="V9" s="30"/>
      <c r="W9" s="30"/>
      <c r="X9" s="30"/>
      <c r="Y9" s="30"/>
      <c r="Z9" s="30"/>
      <c r="AA9" s="30"/>
      <c r="AB9" s="30"/>
      <c r="AC9" s="30"/>
      <c r="AD9" s="30"/>
      <c r="AE9" s="30"/>
      <c r="AF9" s="30"/>
    </row>
    <row r="10" spans="2:32" s="28" customFormat="1" ht="22.5" customHeight="1" x14ac:dyDescent="0.4">
      <c r="B10" s="54">
        <v>4.3</v>
      </c>
      <c r="C10" s="53" t="s">
        <v>413</v>
      </c>
      <c r="D10" s="108" t="s">
        <v>8</v>
      </c>
      <c r="E10" s="55"/>
    </row>
    <row r="11" spans="2:32" s="29" customFormat="1" ht="22.5" customHeight="1" x14ac:dyDescent="0.6">
      <c r="B11" s="85">
        <v>4.4000000000000004</v>
      </c>
      <c r="C11" s="86" t="s">
        <v>346</v>
      </c>
      <c r="D11" s="109"/>
      <c r="E11" s="88"/>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row>
    <row r="12" spans="2:32" s="28" customFormat="1" ht="22.5" customHeight="1" x14ac:dyDescent="0.4">
      <c r="B12" s="54">
        <v>4.4000000000000004</v>
      </c>
      <c r="C12" s="53" t="s">
        <v>410</v>
      </c>
      <c r="D12" s="108" t="s">
        <v>359</v>
      </c>
      <c r="E12" s="55"/>
    </row>
    <row r="13" spans="2:32" s="15" customFormat="1" ht="39.6" customHeight="1" x14ac:dyDescent="0.85">
      <c r="B13" s="81">
        <v>5</v>
      </c>
      <c r="C13" s="82" t="s">
        <v>379</v>
      </c>
      <c r="D13" s="110"/>
      <c r="E13" s="84"/>
    </row>
    <row r="14" spans="2:32" s="29" customFormat="1" ht="22.5" customHeight="1" x14ac:dyDescent="0.6">
      <c r="B14" s="85">
        <v>5.0999999999999996</v>
      </c>
      <c r="C14" s="86" t="s">
        <v>380</v>
      </c>
      <c r="D14" s="109"/>
      <c r="E14" s="88"/>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row>
    <row r="15" spans="2:32" s="28" customFormat="1" ht="22.5" customHeight="1" x14ac:dyDescent="0.4">
      <c r="B15" s="54">
        <v>5.0999999999999996</v>
      </c>
      <c r="C15" s="53" t="s">
        <v>381</v>
      </c>
      <c r="D15" s="108" t="s">
        <v>361</v>
      </c>
      <c r="E15" s="55"/>
    </row>
    <row r="16" spans="2:32" s="29" customFormat="1" ht="22.5" customHeight="1" x14ac:dyDescent="0.6">
      <c r="B16" s="85">
        <v>5.2</v>
      </c>
      <c r="C16" s="86" t="s">
        <v>382</v>
      </c>
      <c r="D16" s="109"/>
      <c r="E16" s="88"/>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row>
    <row r="17" spans="2:32" s="28" customFormat="1" ht="22.5" customHeight="1" x14ac:dyDescent="0.4">
      <c r="B17" s="56">
        <v>5.2</v>
      </c>
      <c r="C17" s="53" t="s">
        <v>414</v>
      </c>
      <c r="D17" s="108" t="s">
        <v>359</v>
      </c>
      <c r="E17" s="55"/>
    </row>
    <row r="18" spans="2:32" s="29" customFormat="1" ht="22.5" customHeight="1" x14ac:dyDescent="0.6">
      <c r="B18" s="85">
        <v>5.3</v>
      </c>
      <c r="C18" s="86" t="s">
        <v>415</v>
      </c>
      <c r="D18" s="109"/>
      <c r="E18" s="88"/>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row>
    <row r="19" spans="2:32" s="28" customFormat="1" ht="22.5" customHeight="1" x14ac:dyDescent="0.4">
      <c r="B19" s="54">
        <v>5.3</v>
      </c>
      <c r="C19" s="53" t="s">
        <v>383</v>
      </c>
      <c r="D19" s="108" t="s">
        <v>8</v>
      </c>
      <c r="E19" s="55"/>
    </row>
    <row r="20" spans="2:32" s="15" customFormat="1" ht="39.6" customHeight="1" x14ac:dyDescent="0.85">
      <c r="B20" s="81">
        <v>6</v>
      </c>
      <c r="C20" s="82" t="s">
        <v>384</v>
      </c>
      <c r="D20" s="110"/>
      <c r="E20" s="84"/>
    </row>
    <row r="21" spans="2:32" s="29" customFormat="1" ht="22.5" customHeight="1" x14ac:dyDescent="0.6">
      <c r="B21" s="85">
        <v>6.1</v>
      </c>
      <c r="C21" s="86" t="s">
        <v>385</v>
      </c>
      <c r="D21" s="109"/>
      <c r="E21" s="88"/>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row>
    <row r="22" spans="2:32" s="28" customFormat="1" ht="22.5" customHeight="1" collapsed="1" x14ac:dyDescent="0.4">
      <c r="B22" s="54" t="s">
        <v>4</v>
      </c>
      <c r="C22" s="53" t="s">
        <v>416</v>
      </c>
      <c r="D22" s="108" t="s">
        <v>7</v>
      </c>
      <c r="E22" s="55"/>
    </row>
    <row r="23" spans="2:32" s="28" customFormat="1" ht="22.5" customHeight="1" collapsed="1" x14ac:dyDescent="0.4">
      <c r="B23" s="54" t="s">
        <v>5</v>
      </c>
      <c r="C23" s="53" t="s">
        <v>417</v>
      </c>
      <c r="D23" s="108" t="s">
        <v>360</v>
      </c>
      <c r="E23" s="55"/>
    </row>
    <row r="24" spans="2:32" s="28" customFormat="1" ht="22.5" customHeight="1" collapsed="1" x14ac:dyDescent="0.4">
      <c r="B24" s="54" t="s">
        <v>6</v>
      </c>
      <c r="C24" s="53" t="s">
        <v>418</v>
      </c>
      <c r="D24" s="108" t="s">
        <v>358</v>
      </c>
      <c r="E24" s="55"/>
    </row>
    <row r="25" spans="2:32" s="29" customFormat="1" ht="22.5" customHeight="1" x14ac:dyDescent="0.6">
      <c r="B25" s="85">
        <v>6.2</v>
      </c>
      <c r="C25" s="86" t="s">
        <v>386</v>
      </c>
      <c r="D25" s="109"/>
      <c r="E25" s="88"/>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row>
    <row r="26" spans="2:32" s="28" customFormat="1" ht="22.5" customHeight="1" collapsed="1" x14ac:dyDescent="0.4">
      <c r="B26" s="54">
        <v>6.2</v>
      </c>
      <c r="C26" s="53" t="s">
        <v>387</v>
      </c>
      <c r="D26" s="108" t="s">
        <v>358</v>
      </c>
      <c r="E26" s="55"/>
    </row>
    <row r="27" spans="2:32" s="17" customFormat="1" ht="39.6" customHeight="1" x14ac:dyDescent="0.85">
      <c r="B27" s="89">
        <v>7</v>
      </c>
      <c r="C27" s="82" t="s">
        <v>388</v>
      </c>
      <c r="D27" s="110"/>
      <c r="E27" s="84"/>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row>
    <row r="28" spans="2:32" s="29" customFormat="1" ht="22.5" customHeight="1" x14ac:dyDescent="0.6">
      <c r="B28" s="85">
        <v>7.1</v>
      </c>
      <c r="C28" s="86" t="s">
        <v>389</v>
      </c>
      <c r="D28" s="109"/>
      <c r="E28" s="88"/>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row>
    <row r="29" spans="2:32" s="28" customFormat="1" ht="22.5" customHeight="1" collapsed="1" x14ac:dyDescent="0.4">
      <c r="B29" s="56">
        <v>7.1</v>
      </c>
      <c r="C29" s="53" t="s">
        <v>390</v>
      </c>
      <c r="D29" s="108" t="s">
        <v>8</v>
      </c>
      <c r="E29" s="55"/>
    </row>
    <row r="30" spans="2:32" s="29" customFormat="1" ht="22.5" customHeight="1" x14ac:dyDescent="0.6">
      <c r="B30" s="85">
        <v>7.2</v>
      </c>
      <c r="C30" s="86" t="s">
        <v>391</v>
      </c>
      <c r="D30" s="109"/>
      <c r="E30" s="88"/>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row>
    <row r="31" spans="2:32" s="28" customFormat="1" ht="22.5" customHeight="1" collapsed="1" x14ac:dyDescent="0.4">
      <c r="B31" s="56">
        <v>7.2</v>
      </c>
      <c r="C31" s="53" t="s">
        <v>392</v>
      </c>
      <c r="D31" s="108" t="s">
        <v>360</v>
      </c>
      <c r="E31" s="55"/>
    </row>
    <row r="32" spans="2:32" s="29" customFormat="1" ht="22.5" customHeight="1" x14ac:dyDescent="0.6">
      <c r="B32" s="85">
        <v>7.3</v>
      </c>
      <c r="C32" s="86" t="s">
        <v>393</v>
      </c>
      <c r="D32" s="109"/>
      <c r="E32" s="88"/>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row>
    <row r="33" spans="2:32" s="28" customFormat="1" ht="22.5" customHeight="1" collapsed="1" x14ac:dyDescent="0.4">
      <c r="B33" s="56">
        <v>7.3</v>
      </c>
      <c r="C33" s="53" t="s">
        <v>419</v>
      </c>
      <c r="D33" s="108" t="s">
        <v>358</v>
      </c>
      <c r="E33" s="55"/>
    </row>
    <row r="34" spans="2:32" s="29" customFormat="1" ht="22.5" customHeight="1" x14ac:dyDescent="0.6">
      <c r="B34" s="85">
        <v>7.4</v>
      </c>
      <c r="C34" s="86" t="s">
        <v>394</v>
      </c>
      <c r="D34" s="109"/>
      <c r="E34" s="88"/>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row>
    <row r="35" spans="2:32" s="28" customFormat="1" ht="22.5" customHeight="1" collapsed="1" x14ac:dyDescent="0.4">
      <c r="B35" s="56">
        <v>7.4</v>
      </c>
      <c r="C35" s="53" t="s">
        <v>395</v>
      </c>
      <c r="D35" s="108" t="s">
        <v>358</v>
      </c>
      <c r="E35" s="55"/>
    </row>
    <row r="36" spans="2:32" s="29" customFormat="1" ht="22.5" customHeight="1" x14ac:dyDescent="0.6">
      <c r="B36" s="85">
        <v>7.5</v>
      </c>
      <c r="C36" s="86" t="s">
        <v>396</v>
      </c>
      <c r="D36" s="109"/>
      <c r="E36" s="88"/>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row>
    <row r="37" spans="2:32" s="28" customFormat="1" ht="22.5" customHeight="1" collapsed="1" x14ac:dyDescent="0.4">
      <c r="B37" s="56" t="s">
        <v>12</v>
      </c>
      <c r="C37" s="53" t="s">
        <v>420</v>
      </c>
      <c r="D37" s="108" t="s">
        <v>358</v>
      </c>
      <c r="E37" s="55"/>
    </row>
    <row r="38" spans="2:32" s="28" customFormat="1" ht="22.5" customHeight="1" collapsed="1" x14ac:dyDescent="0.4">
      <c r="B38" s="56" t="s">
        <v>13</v>
      </c>
      <c r="C38" s="53" t="s">
        <v>421</v>
      </c>
      <c r="D38" s="108" t="s">
        <v>358</v>
      </c>
      <c r="E38" s="55"/>
    </row>
    <row r="39" spans="2:32" s="28" customFormat="1" ht="22.5" customHeight="1" collapsed="1" x14ac:dyDescent="0.4">
      <c r="B39" s="56" t="s">
        <v>14</v>
      </c>
      <c r="C39" s="53" t="s">
        <v>422</v>
      </c>
      <c r="D39" s="108" t="s">
        <v>359</v>
      </c>
      <c r="E39" s="55"/>
    </row>
    <row r="40" spans="2:32" s="17" customFormat="1" ht="39.6" customHeight="1" x14ac:dyDescent="0.85">
      <c r="B40" s="89">
        <v>8</v>
      </c>
      <c r="C40" s="82" t="s">
        <v>423</v>
      </c>
      <c r="D40" s="110"/>
      <c r="E40" s="84"/>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row>
    <row r="41" spans="2:32" s="29" customFormat="1" ht="22.5" customHeight="1" x14ac:dyDescent="0.6">
      <c r="B41" s="85">
        <v>8.1</v>
      </c>
      <c r="C41" s="86" t="s">
        <v>397</v>
      </c>
      <c r="D41" s="109"/>
      <c r="E41" s="88"/>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row r="42" spans="2:32" s="28" customFormat="1" ht="22.5" customHeight="1" collapsed="1" x14ac:dyDescent="0.4">
      <c r="B42" s="56">
        <v>8.1</v>
      </c>
      <c r="C42" s="53" t="s">
        <v>424</v>
      </c>
      <c r="D42" s="108" t="s">
        <v>358</v>
      </c>
      <c r="E42" s="55"/>
    </row>
    <row r="43" spans="2:32" s="29" customFormat="1" ht="22.5" customHeight="1" x14ac:dyDescent="0.6">
      <c r="B43" s="85">
        <v>8.1999999999999993</v>
      </c>
      <c r="C43" s="86" t="s">
        <v>398</v>
      </c>
      <c r="D43" s="109"/>
      <c r="E43" s="88"/>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row>
    <row r="44" spans="2:32" s="28" customFormat="1" ht="22.5" customHeight="1" collapsed="1" x14ac:dyDescent="0.4">
      <c r="B44" s="56">
        <v>8.1999999999999993</v>
      </c>
      <c r="C44" s="53" t="s">
        <v>425</v>
      </c>
      <c r="D44" s="108" t="s">
        <v>7</v>
      </c>
      <c r="E44" s="55"/>
    </row>
    <row r="45" spans="2:32" s="29" customFormat="1" ht="22.5" customHeight="1" x14ac:dyDescent="0.6">
      <c r="B45" s="85">
        <v>8.3000000000000007</v>
      </c>
      <c r="C45" s="86" t="s">
        <v>399</v>
      </c>
      <c r="D45" s="109"/>
      <c r="E45" s="88"/>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row>
    <row r="46" spans="2:32" s="28" customFormat="1" ht="22.5" customHeight="1" collapsed="1" x14ac:dyDescent="0.4">
      <c r="B46" s="56">
        <v>8.3000000000000007</v>
      </c>
      <c r="C46" s="53" t="s">
        <v>426</v>
      </c>
      <c r="D46" s="108" t="s">
        <v>361</v>
      </c>
      <c r="E46" s="55"/>
    </row>
    <row r="47" spans="2:32" s="17" customFormat="1" ht="39.6" customHeight="1" x14ac:dyDescent="0.85">
      <c r="B47" s="89">
        <v>9</v>
      </c>
      <c r="C47" s="82" t="s">
        <v>400</v>
      </c>
      <c r="D47" s="110"/>
      <c r="E47" s="84"/>
    </row>
    <row r="48" spans="2:32" s="29" customFormat="1" ht="22.5" customHeight="1" x14ac:dyDescent="0.6">
      <c r="B48" s="85">
        <v>9.1</v>
      </c>
      <c r="C48" s="86" t="s">
        <v>401</v>
      </c>
      <c r="D48" s="109"/>
      <c r="E48" s="88"/>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row>
    <row r="49" spans="1:32" s="28" customFormat="1" ht="22.5" customHeight="1" collapsed="1" x14ac:dyDescent="0.4">
      <c r="B49" s="56">
        <v>9.1</v>
      </c>
      <c r="C49" s="53" t="s">
        <v>402</v>
      </c>
      <c r="D49" s="108" t="s">
        <v>359</v>
      </c>
      <c r="E49" s="55"/>
    </row>
    <row r="50" spans="1:32" s="29" customFormat="1" ht="22.5" customHeight="1" x14ac:dyDescent="0.6">
      <c r="B50" s="85">
        <v>9.1999999999999993</v>
      </c>
      <c r="C50" s="86" t="s">
        <v>403</v>
      </c>
      <c r="D50" s="109"/>
      <c r="E50" s="88"/>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row>
    <row r="51" spans="1:32" s="28" customFormat="1" ht="22.5" customHeight="1" collapsed="1" x14ac:dyDescent="0.4">
      <c r="B51" s="56">
        <v>9.1999999999999993</v>
      </c>
      <c r="C51" s="53" t="s">
        <v>404</v>
      </c>
      <c r="D51" s="108" t="s">
        <v>361</v>
      </c>
      <c r="E51" s="55"/>
    </row>
    <row r="52" spans="1:32" s="29" customFormat="1" ht="22.5" customHeight="1" x14ac:dyDescent="0.6">
      <c r="B52" s="85">
        <v>9.3000000000000007</v>
      </c>
      <c r="C52" s="86" t="s">
        <v>427</v>
      </c>
      <c r="D52" s="109"/>
      <c r="E52" s="88"/>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row>
    <row r="53" spans="1:32" s="28" customFormat="1" ht="22.5" customHeight="1" collapsed="1" x14ac:dyDescent="0.4">
      <c r="B53" s="56">
        <v>9.3000000000000007</v>
      </c>
      <c r="C53" s="53" t="s">
        <v>428</v>
      </c>
      <c r="D53" s="108" t="s">
        <v>358</v>
      </c>
      <c r="E53" s="55"/>
    </row>
    <row r="54" spans="1:32" s="17" customFormat="1" ht="39.6" customHeight="1" x14ac:dyDescent="0.85">
      <c r="B54" s="89">
        <v>10</v>
      </c>
      <c r="C54" s="82" t="s">
        <v>405</v>
      </c>
      <c r="D54" s="110"/>
      <c r="E54" s="84"/>
    </row>
    <row r="55" spans="1:32" s="29" customFormat="1" ht="22.5" customHeight="1" x14ac:dyDescent="0.6">
      <c r="B55" s="85">
        <v>10.1</v>
      </c>
      <c r="C55" s="86" t="s">
        <v>429</v>
      </c>
      <c r="D55" s="109"/>
      <c r="E55" s="88"/>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row>
    <row r="56" spans="1:32" s="28" customFormat="1" ht="22.5" customHeight="1" collapsed="1" x14ac:dyDescent="0.4">
      <c r="B56" s="56">
        <v>10.1</v>
      </c>
      <c r="C56" s="53" t="s">
        <v>430</v>
      </c>
      <c r="D56" s="108" t="s">
        <v>362</v>
      </c>
      <c r="E56" s="55"/>
    </row>
    <row r="57" spans="1:32" s="29" customFormat="1" ht="22.5" customHeight="1" x14ac:dyDescent="0.6">
      <c r="B57" s="85">
        <v>10.199999999999999</v>
      </c>
      <c r="C57" s="86" t="s">
        <v>406</v>
      </c>
      <c r="D57" s="109"/>
      <c r="E57" s="88"/>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row>
    <row r="58" spans="1:32" s="28" customFormat="1" ht="22.5" customHeight="1" collapsed="1" thickBot="1" x14ac:dyDescent="0.45">
      <c r="B58" s="57">
        <v>10.199999999999999</v>
      </c>
      <c r="C58" s="58" t="s">
        <v>431</v>
      </c>
      <c r="D58" s="108" t="s">
        <v>359</v>
      </c>
      <c r="E58" s="59"/>
    </row>
    <row r="59" spans="1:32" ht="18.25" customHeight="1" x14ac:dyDescent="0.6">
      <c r="D59" s="73">
        <f>COUNTA(D5:D58)</f>
        <v>27</v>
      </c>
      <c r="E59" s="74" t="s">
        <v>16</v>
      </c>
    </row>
    <row r="60" spans="1:32" ht="18.25" customHeight="1" x14ac:dyDescent="0.6">
      <c r="D60" s="60"/>
      <c r="E60" s="20"/>
    </row>
    <row r="61" spans="1:32" ht="18.25" customHeight="1" x14ac:dyDescent="0.6">
      <c r="A61" s="21"/>
      <c r="B61" s="19"/>
      <c r="D61" s="22"/>
      <c r="E61" s="20"/>
    </row>
    <row r="62" spans="1:32" ht="38.65" customHeight="1" x14ac:dyDescent="0.5">
      <c r="A62" s="1">
        <f>COUNTIF($D$5:$D$58,"Non Existent")</f>
        <v>0</v>
      </c>
      <c r="B62" s="19"/>
      <c r="D62" s="23"/>
      <c r="E62" s="20"/>
    </row>
    <row r="63" spans="1:32" ht="38.65" customHeight="1" x14ac:dyDescent="0.5">
      <c r="A63" s="1">
        <f>COUNTIF($D$5:$D$58,"Initial")</f>
        <v>3</v>
      </c>
      <c r="B63" s="19"/>
      <c r="D63" s="23"/>
      <c r="E63" s="20"/>
    </row>
    <row r="64" spans="1:32" ht="38.65" customHeight="1" x14ac:dyDescent="0.5">
      <c r="A64" s="1">
        <f>COUNTIF($D$5:$D$58,"Limited")</f>
        <v>0</v>
      </c>
      <c r="B64" s="19"/>
      <c r="D64" s="23"/>
      <c r="E64" s="20"/>
    </row>
    <row r="65" spans="1:5" ht="38.65" customHeight="1" x14ac:dyDescent="0.5">
      <c r="A65" s="1">
        <f>COUNTIF($D$5:$D$56,"Defined")</f>
        <v>0</v>
      </c>
      <c r="B65" s="19"/>
      <c r="D65" s="23"/>
      <c r="E65" s="20"/>
    </row>
    <row r="66" spans="1:5" ht="38.65" customHeight="1" x14ac:dyDescent="0.5">
      <c r="A66" s="1">
        <f>COUNTIF($D$5:$D$58,"managed")</f>
        <v>3</v>
      </c>
      <c r="B66" s="19"/>
      <c r="D66" s="23"/>
    </row>
    <row r="67" spans="1:5" ht="38.65" customHeight="1" x14ac:dyDescent="0.5">
      <c r="A67" s="1">
        <f>COUNTIF($D$5:$D$58,"Optimiert")</f>
        <v>1</v>
      </c>
      <c r="B67" s="19"/>
      <c r="D67" s="23"/>
    </row>
    <row r="68" spans="1:5" ht="38.65" customHeight="1" x14ac:dyDescent="0.5">
      <c r="A68" s="1">
        <f>COUNTIF($D$5:$D$56,"Not Applicable")</f>
        <v>0</v>
      </c>
      <c r="B68" s="19"/>
      <c r="D68" s="23"/>
    </row>
    <row r="69" spans="1:5" ht="38.65" customHeight="1" x14ac:dyDescent="0.5">
      <c r="A69" s="1">
        <f>COUNTIF($D$5:$D$58,"Not Checked")</f>
        <v>0</v>
      </c>
      <c r="B69" s="19"/>
      <c r="D69" s="23"/>
    </row>
    <row r="70" spans="1:5" ht="18.25" customHeight="1" x14ac:dyDescent="0.6">
      <c r="A70" s="24">
        <f>SUM(A62:A69)</f>
        <v>7</v>
      </c>
      <c r="B70" s="25"/>
      <c r="C70" s="26"/>
      <c r="D70" s="61"/>
    </row>
    <row r="72" spans="1:5" ht="18.25" customHeight="1" x14ac:dyDescent="0.5">
      <c r="A72" s="27"/>
      <c r="B72" s="27"/>
    </row>
  </sheetData>
  <sheetProtection selectLockedCells="1" selectUnlockedCells="1"/>
  <autoFilter ref="A2:AF59" xr:uid="{9BBF6895-DB85-4745-B2C2-B1BC626305C2}"/>
  <mergeCells count="1">
    <mergeCell ref="B1:E1"/>
  </mergeCells>
  <conditionalFormatting sqref="F40:AF40">
    <cfRule type="expression" dxfId="767" priority="1058" stopIfTrue="1">
      <formula>#N/A</formula>
    </cfRule>
  </conditionalFormatting>
  <conditionalFormatting sqref="D5">
    <cfRule type="containsText" dxfId="766" priority="449" operator="containsText" text="Initial">
      <formula>NOT(ISERROR(SEARCH("Initial",D5)))</formula>
    </cfRule>
    <cfRule type="containsText" dxfId="765" priority="450" operator="containsText" text="Nonexistent">
      <formula>NOT(ISERROR(SEARCH("Nonexistent",D5)))</formula>
    </cfRule>
  </conditionalFormatting>
  <conditionalFormatting sqref="D29">
    <cfRule type="containsText" dxfId="764" priority="163" operator="containsText" text="Initial">
      <formula>NOT(ISERROR(SEARCH("Initial",D29)))</formula>
    </cfRule>
    <cfRule type="containsText" dxfId="763" priority="164" operator="containsText" text="Nonexistent">
      <formula>NOT(ISERROR(SEARCH("Nonexistent",D29)))</formula>
    </cfRule>
  </conditionalFormatting>
  <conditionalFormatting sqref="D24">
    <cfRule type="containsText" dxfId="762" priority="185" operator="containsText" text="Initial">
      <formula>NOT(ISERROR(SEARCH("Initial",D24)))</formula>
    </cfRule>
    <cfRule type="containsText" dxfId="761" priority="186" operator="containsText" text="Nonexistent">
      <formula>NOT(ISERROR(SEARCH("Nonexistent",D24)))</formula>
    </cfRule>
  </conditionalFormatting>
  <conditionalFormatting sqref="D7">
    <cfRule type="containsText" dxfId="760" priority="284" operator="containsText" text="Initial">
      <formula>NOT(ISERROR(SEARCH("Initial",D7)))</formula>
    </cfRule>
    <cfRule type="containsText" dxfId="759" priority="285" operator="containsText" text="Nonexistent">
      <formula>NOT(ISERROR(SEARCH("Nonexistent",D7)))</formula>
    </cfRule>
  </conditionalFormatting>
  <conditionalFormatting sqref="D5">
    <cfRule type="expression" dxfId="758" priority="451" stopIfTrue="1">
      <formula>_xludf.STYLE(VLOOKUP(D5,#REF!,2,0))</formula>
    </cfRule>
  </conditionalFormatting>
  <conditionalFormatting sqref="D29">
    <cfRule type="expression" dxfId="757" priority="165" stopIfTrue="1">
      <formula>_xludf.STYLE(VLOOKUP(D29,#REF!,2,0))</formula>
    </cfRule>
  </conditionalFormatting>
  <conditionalFormatting sqref="D24">
    <cfRule type="expression" dxfId="756" priority="187" stopIfTrue="1">
      <formula>_xludf.STYLE(VLOOKUP(D24,#REF!,2,0))</formula>
    </cfRule>
  </conditionalFormatting>
  <conditionalFormatting sqref="D7">
    <cfRule type="expression" dxfId="755" priority="286" stopIfTrue="1">
      <formula>_xludf.STYLE(VLOOKUP(D7,#REF!,2,0))</formula>
    </cfRule>
  </conditionalFormatting>
  <conditionalFormatting sqref="D8">
    <cfRule type="containsText" dxfId="754" priority="273" operator="containsText" text="Initial">
      <formula>NOT(ISERROR(SEARCH("Initial",D8)))</formula>
    </cfRule>
    <cfRule type="containsText" dxfId="753" priority="274" operator="containsText" text="Nonexistent">
      <formula>NOT(ISERROR(SEARCH("Nonexistent",D8)))</formula>
    </cfRule>
  </conditionalFormatting>
  <conditionalFormatting sqref="D8">
    <cfRule type="expression" dxfId="752" priority="275" stopIfTrue="1">
      <formula>_xludf.STYLE(VLOOKUP(D8,#REF!,2,0))</formula>
    </cfRule>
  </conditionalFormatting>
  <conditionalFormatting sqref="D10">
    <cfRule type="containsText" dxfId="751" priority="262" operator="containsText" text="Initial">
      <formula>NOT(ISERROR(SEARCH("Initial",D10)))</formula>
    </cfRule>
    <cfRule type="containsText" dxfId="750" priority="263" operator="containsText" text="Nonexistent">
      <formula>NOT(ISERROR(SEARCH("Nonexistent",D10)))</formula>
    </cfRule>
  </conditionalFormatting>
  <conditionalFormatting sqref="D10">
    <cfRule type="expression" dxfId="749" priority="264" stopIfTrue="1">
      <formula>_xludf.STYLE(VLOOKUP(D10,#REF!,2,0))</formula>
    </cfRule>
  </conditionalFormatting>
  <conditionalFormatting sqref="D12">
    <cfRule type="containsText" dxfId="748" priority="251" operator="containsText" text="Initial">
      <formula>NOT(ISERROR(SEARCH("Initial",D12)))</formula>
    </cfRule>
    <cfRule type="containsText" dxfId="747" priority="252" operator="containsText" text="Nonexistent">
      <formula>NOT(ISERROR(SEARCH("Nonexistent",D12)))</formula>
    </cfRule>
  </conditionalFormatting>
  <conditionalFormatting sqref="D12">
    <cfRule type="expression" dxfId="746" priority="253" stopIfTrue="1">
      <formula>_xludf.STYLE(VLOOKUP(D12,#REF!,2,0))</formula>
    </cfRule>
  </conditionalFormatting>
  <conditionalFormatting sqref="D15">
    <cfRule type="containsText" dxfId="745" priority="240" operator="containsText" text="Initial">
      <formula>NOT(ISERROR(SEARCH("Initial",D15)))</formula>
    </cfRule>
    <cfRule type="containsText" dxfId="744" priority="241" operator="containsText" text="Nonexistent">
      <formula>NOT(ISERROR(SEARCH("Nonexistent",D15)))</formula>
    </cfRule>
  </conditionalFormatting>
  <conditionalFormatting sqref="D15">
    <cfRule type="expression" dxfId="743" priority="242" stopIfTrue="1">
      <formula>_xludf.STYLE(VLOOKUP(D15,#REF!,2,0))</formula>
    </cfRule>
  </conditionalFormatting>
  <conditionalFormatting sqref="D17">
    <cfRule type="containsText" dxfId="742" priority="229" operator="containsText" text="Initial">
      <formula>NOT(ISERROR(SEARCH("Initial",D17)))</formula>
    </cfRule>
    <cfRule type="containsText" dxfId="741" priority="230" operator="containsText" text="Nonexistent">
      <formula>NOT(ISERROR(SEARCH("Nonexistent",D17)))</formula>
    </cfRule>
  </conditionalFormatting>
  <conditionalFormatting sqref="D17">
    <cfRule type="expression" dxfId="740" priority="231" stopIfTrue="1">
      <formula>_xludf.STYLE(VLOOKUP(D17,#REF!,2,0))</formula>
    </cfRule>
  </conditionalFormatting>
  <conditionalFormatting sqref="D19">
    <cfRule type="containsText" dxfId="739" priority="218" operator="containsText" text="Initial">
      <formula>NOT(ISERROR(SEARCH("Initial",D19)))</formula>
    </cfRule>
    <cfRule type="containsText" dxfId="738" priority="219" operator="containsText" text="Nonexistent">
      <formula>NOT(ISERROR(SEARCH("Nonexistent",D19)))</formula>
    </cfRule>
  </conditionalFormatting>
  <conditionalFormatting sqref="D19">
    <cfRule type="expression" dxfId="737" priority="220" stopIfTrue="1">
      <formula>_xludf.STYLE(VLOOKUP(D19,#REF!,2,0))</formula>
    </cfRule>
  </conditionalFormatting>
  <conditionalFormatting sqref="D22">
    <cfRule type="containsText" dxfId="736" priority="207" operator="containsText" text="Initial">
      <formula>NOT(ISERROR(SEARCH("Initial",D22)))</formula>
    </cfRule>
    <cfRule type="containsText" dxfId="735" priority="208" operator="containsText" text="Nonexistent">
      <formula>NOT(ISERROR(SEARCH("Nonexistent",D22)))</formula>
    </cfRule>
  </conditionalFormatting>
  <conditionalFormatting sqref="D22">
    <cfRule type="expression" dxfId="734" priority="209" stopIfTrue="1">
      <formula>_xludf.STYLE(VLOOKUP(D22,#REF!,2,0))</formula>
    </cfRule>
  </conditionalFormatting>
  <conditionalFormatting sqref="D23">
    <cfRule type="containsText" dxfId="733" priority="196" operator="containsText" text="Initial">
      <formula>NOT(ISERROR(SEARCH("Initial",D23)))</formula>
    </cfRule>
    <cfRule type="containsText" dxfId="732" priority="197" operator="containsText" text="Nonexistent">
      <formula>NOT(ISERROR(SEARCH("Nonexistent",D23)))</formula>
    </cfRule>
  </conditionalFormatting>
  <conditionalFormatting sqref="D23">
    <cfRule type="expression" dxfId="731" priority="198" stopIfTrue="1">
      <formula>_xludf.STYLE(VLOOKUP(D23,#REF!,2,0))</formula>
    </cfRule>
  </conditionalFormatting>
  <conditionalFormatting sqref="D26">
    <cfRule type="containsText" dxfId="730" priority="174" operator="containsText" text="Initial">
      <formula>NOT(ISERROR(SEARCH("Initial",D26)))</formula>
    </cfRule>
    <cfRule type="containsText" dxfId="729" priority="175" operator="containsText" text="Nonexistent">
      <formula>NOT(ISERROR(SEARCH("Nonexistent",D26)))</formula>
    </cfRule>
  </conditionalFormatting>
  <conditionalFormatting sqref="D26">
    <cfRule type="expression" dxfId="728" priority="176" stopIfTrue="1">
      <formula>_xludf.STYLE(VLOOKUP(D26,#REF!,2,0))</formula>
    </cfRule>
  </conditionalFormatting>
  <conditionalFormatting sqref="D31">
    <cfRule type="containsText" dxfId="727" priority="152" operator="containsText" text="Initial">
      <formula>NOT(ISERROR(SEARCH("Initial",D31)))</formula>
    </cfRule>
    <cfRule type="containsText" dxfId="726" priority="153" operator="containsText" text="Nonexistent">
      <formula>NOT(ISERROR(SEARCH("Nonexistent",D31)))</formula>
    </cfRule>
  </conditionalFormatting>
  <conditionalFormatting sqref="D31">
    <cfRule type="expression" dxfId="725" priority="154" stopIfTrue="1">
      <formula>_xludf.STYLE(VLOOKUP(D31,#REF!,2,0))</formula>
    </cfRule>
  </conditionalFormatting>
  <conditionalFormatting sqref="D33">
    <cfRule type="containsText" dxfId="724" priority="141" operator="containsText" text="Initial">
      <formula>NOT(ISERROR(SEARCH("Initial",D33)))</formula>
    </cfRule>
    <cfRule type="containsText" dxfId="723" priority="142" operator="containsText" text="Nonexistent">
      <formula>NOT(ISERROR(SEARCH("Nonexistent",D33)))</formula>
    </cfRule>
  </conditionalFormatting>
  <conditionalFormatting sqref="D33">
    <cfRule type="expression" dxfId="722" priority="143" stopIfTrue="1">
      <formula>_xludf.STYLE(VLOOKUP(D33,#REF!,2,0))</formula>
    </cfRule>
  </conditionalFormatting>
  <conditionalFormatting sqref="D35">
    <cfRule type="containsText" dxfId="721" priority="130" operator="containsText" text="Initial">
      <formula>NOT(ISERROR(SEARCH("Initial",D35)))</formula>
    </cfRule>
    <cfRule type="containsText" dxfId="720" priority="131" operator="containsText" text="Nonexistent">
      <formula>NOT(ISERROR(SEARCH("Nonexistent",D35)))</formula>
    </cfRule>
  </conditionalFormatting>
  <conditionalFormatting sqref="D35">
    <cfRule type="expression" dxfId="719" priority="132" stopIfTrue="1">
      <formula>_xludf.STYLE(VLOOKUP(D35,#REF!,2,0))</formula>
    </cfRule>
  </conditionalFormatting>
  <conditionalFormatting sqref="D37">
    <cfRule type="containsText" dxfId="718" priority="119" operator="containsText" text="Initial">
      <formula>NOT(ISERROR(SEARCH("Initial",D37)))</formula>
    </cfRule>
    <cfRule type="containsText" dxfId="717" priority="120" operator="containsText" text="Nonexistent">
      <formula>NOT(ISERROR(SEARCH("Nonexistent",D37)))</formula>
    </cfRule>
  </conditionalFormatting>
  <conditionalFormatting sqref="D37">
    <cfRule type="expression" dxfId="716" priority="121" stopIfTrue="1">
      <formula>_xludf.STYLE(VLOOKUP(D37,#REF!,2,0))</formula>
    </cfRule>
  </conditionalFormatting>
  <conditionalFormatting sqref="D38">
    <cfRule type="containsText" dxfId="715" priority="108" operator="containsText" text="Initial">
      <formula>NOT(ISERROR(SEARCH("Initial",D38)))</formula>
    </cfRule>
    <cfRule type="containsText" dxfId="714" priority="109" operator="containsText" text="Nonexistent">
      <formula>NOT(ISERROR(SEARCH("Nonexistent",D38)))</formula>
    </cfRule>
  </conditionalFormatting>
  <conditionalFormatting sqref="D38">
    <cfRule type="expression" dxfId="713" priority="110" stopIfTrue="1">
      <formula>_xludf.STYLE(VLOOKUP(D38,#REF!,2,0))</formula>
    </cfRule>
  </conditionalFormatting>
  <conditionalFormatting sqref="D39">
    <cfRule type="containsText" dxfId="712" priority="97" operator="containsText" text="Initial">
      <formula>NOT(ISERROR(SEARCH("Initial",D39)))</formula>
    </cfRule>
    <cfRule type="containsText" dxfId="711" priority="98" operator="containsText" text="Nonexistent">
      <formula>NOT(ISERROR(SEARCH("Nonexistent",D39)))</formula>
    </cfRule>
  </conditionalFormatting>
  <conditionalFormatting sqref="D39">
    <cfRule type="expression" dxfId="710" priority="99" stopIfTrue="1">
      <formula>_xludf.STYLE(VLOOKUP(D39,#REF!,2,0))</formula>
    </cfRule>
  </conditionalFormatting>
  <conditionalFormatting sqref="D42">
    <cfRule type="containsText" dxfId="709" priority="86" operator="containsText" text="Initial">
      <formula>NOT(ISERROR(SEARCH("Initial",D42)))</formula>
    </cfRule>
    <cfRule type="containsText" dxfId="708" priority="87" operator="containsText" text="Nonexistent">
      <formula>NOT(ISERROR(SEARCH("Nonexistent",D42)))</formula>
    </cfRule>
  </conditionalFormatting>
  <conditionalFormatting sqref="D42">
    <cfRule type="expression" dxfId="707" priority="88" stopIfTrue="1">
      <formula>_xludf.STYLE(VLOOKUP(D42,#REF!,2,0))</formula>
    </cfRule>
  </conditionalFormatting>
  <conditionalFormatting sqref="D44">
    <cfRule type="containsText" dxfId="706" priority="75" operator="containsText" text="Initial">
      <formula>NOT(ISERROR(SEARCH("Initial",D44)))</formula>
    </cfRule>
    <cfRule type="containsText" dxfId="705" priority="76" operator="containsText" text="Nonexistent">
      <formula>NOT(ISERROR(SEARCH("Nonexistent",D44)))</formula>
    </cfRule>
  </conditionalFormatting>
  <conditionalFormatting sqref="D44">
    <cfRule type="expression" dxfId="704" priority="77" stopIfTrue="1">
      <formula>_xludf.STYLE(VLOOKUP(D44,#REF!,2,0))</formula>
    </cfRule>
  </conditionalFormatting>
  <conditionalFormatting sqref="D46">
    <cfRule type="containsText" dxfId="703" priority="64" operator="containsText" text="Initial">
      <formula>NOT(ISERROR(SEARCH("Initial",D46)))</formula>
    </cfRule>
    <cfRule type="containsText" dxfId="702" priority="65" operator="containsText" text="Nonexistent">
      <formula>NOT(ISERROR(SEARCH("Nonexistent",D46)))</formula>
    </cfRule>
  </conditionalFormatting>
  <conditionalFormatting sqref="D46">
    <cfRule type="expression" dxfId="701" priority="66" stopIfTrue="1">
      <formula>_xludf.STYLE(VLOOKUP(D46,#REF!,2,0))</formula>
    </cfRule>
  </conditionalFormatting>
  <conditionalFormatting sqref="D49">
    <cfRule type="containsText" dxfId="700" priority="53" operator="containsText" text="Initial">
      <formula>NOT(ISERROR(SEARCH("Initial",D49)))</formula>
    </cfRule>
    <cfRule type="containsText" dxfId="699" priority="54" operator="containsText" text="Nonexistent">
      <formula>NOT(ISERROR(SEARCH("Nonexistent",D49)))</formula>
    </cfRule>
  </conditionalFormatting>
  <conditionalFormatting sqref="D49">
    <cfRule type="expression" dxfId="698" priority="55" stopIfTrue="1">
      <formula>_xludf.STYLE(VLOOKUP(D49,#REF!,2,0))</formula>
    </cfRule>
  </conditionalFormatting>
  <conditionalFormatting sqref="D51">
    <cfRule type="containsText" dxfId="697" priority="42" operator="containsText" text="Initial">
      <formula>NOT(ISERROR(SEARCH("Initial",D51)))</formula>
    </cfRule>
    <cfRule type="containsText" dxfId="696" priority="43" operator="containsText" text="Nonexistent">
      <formula>NOT(ISERROR(SEARCH("Nonexistent",D51)))</formula>
    </cfRule>
  </conditionalFormatting>
  <conditionalFormatting sqref="D51">
    <cfRule type="expression" dxfId="695" priority="44" stopIfTrue="1">
      <formula>_xludf.STYLE(VLOOKUP(D51,#REF!,2,0))</formula>
    </cfRule>
  </conditionalFormatting>
  <conditionalFormatting sqref="D53">
    <cfRule type="containsText" dxfId="694" priority="31" operator="containsText" text="Initial">
      <formula>NOT(ISERROR(SEARCH("Initial",D53)))</formula>
    </cfRule>
    <cfRule type="containsText" dxfId="693" priority="32" operator="containsText" text="Nonexistent">
      <formula>NOT(ISERROR(SEARCH("Nonexistent",D53)))</formula>
    </cfRule>
  </conditionalFormatting>
  <conditionalFormatting sqref="D53">
    <cfRule type="expression" dxfId="692" priority="33" stopIfTrue="1">
      <formula>_xludf.STYLE(VLOOKUP(D53,#REF!,2,0))</formula>
    </cfRule>
  </conditionalFormatting>
  <conditionalFormatting sqref="D56">
    <cfRule type="containsText" dxfId="691" priority="20" operator="containsText" text="Initial">
      <formula>NOT(ISERROR(SEARCH("Initial",D56)))</formula>
    </cfRule>
    <cfRule type="containsText" dxfId="690" priority="21" operator="containsText" text="Nonexistent">
      <formula>NOT(ISERROR(SEARCH("Nonexistent",D56)))</formula>
    </cfRule>
  </conditionalFormatting>
  <conditionalFormatting sqref="D56">
    <cfRule type="expression" dxfId="689" priority="22" stopIfTrue="1">
      <formula>_xludf.STYLE(VLOOKUP(D56,#REF!,2,0))</formula>
    </cfRule>
  </conditionalFormatting>
  <conditionalFormatting sqref="D58">
    <cfRule type="containsText" dxfId="688" priority="9" operator="containsText" text="Initial">
      <formula>NOT(ISERROR(SEARCH("Initial",D58)))</formula>
    </cfRule>
    <cfRule type="containsText" dxfId="687" priority="10" operator="containsText" text="Nonexistent">
      <formula>NOT(ISERROR(SEARCH("Nonexistent",D58)))</formula>
    </cfRule>
  </conditionalFormatting>
  <conditionalFormatting sqref="D58">
    <cfRule type="expression" dxfId="686" priority="11" stopIfTrue="1">
      <formula>_xludf.STYLE(VLOOKUP(D58,#REF!,2,0))</formula>
    </cfRule>
  </conditionalFormatting>
  <dataValidations count="1">
    <dataValidation operator="equal" allowBlank="1" showInputMessage="1" showErrorMessage="1" promptTitle="Select Control Scope" sqref="D28:E28 D30:E30 D32:E32 D34:E34 D36:E36 D41:E41 D43:E43 D45:E45 D48:E48 D50:E50 D52:E52 D57:E57" xr:uid="{00000000-0002-0000-0100-000000000000}">
      <formula1>0</formula1>
      <formula2>0</formula2>
    </dataValidation>
  </dataValidations>
  <printOptions horizontalCentered="1" verticalCentered="1"/>
  <pageMargins left="0.25" right="0.25" top="0.75" bottom="0.75" header="0.3" footer="0.3"/>
  <pageSetup paperSize="9" scale="49" firstPageNumber="0" orientation="portrait" verticalDpi="300" r:id="rId1"/>
  <headerFooter alignWithMargins="0">
    <oddFooter>&amp;C&amp;D&amp;RPage&amp;P of &amp;N</oddFooter>
  </headerFooter>
  <extLst>
    <ext xmlns:x14="http://schemas.microsoft.com/office/spreadsheetml/2009/9/main" uri="{78C0D931-6437-407d-A8EE-F0AAD7539E65}">
      <x14:conditionalFormattings>
        <x14:conditionalFormatting xmlns:xm="http://schemas.microsoft.com/office/excel/2006/main">
          <x14:cfRule type="cellIs" priority="442" operator="equal" id="{50076D01-2516-4484-A9B4-468BD15B479C}">
            <xm:f>Ergebnisse!$B$9</xm:f>
            <x14:dxf>
              <font>
                <color theme="0"/>
              </font>
              <fill>
                <patternFill>
                  <bgColor rgb="FF336600"/>
                </patternFill>
              </fill>
            </x14:dxf>
          </x14:cfRule>
          <x14:cfRule type="cellIs" priority="443" operator="equal" id="{12AF516E-6FA5-4A89-A8A9-E75D443CA3FE}">
            <xm:f>Ergebnisse!$B$8</xm:f>
            <x14:dxf>
              <font>
                <color theme="0"/>
              </font>
              <fill>
                <patternFill>
                  <bgColor rgb="FF92D050"/>
                </patternFill>
              </fill>
            </x14:dxf>
          </x14:cfRule>
          <x14:cfRule type="cellIs" priority="444" operator="equal" id="{6E37585E-87E2-43F9-B61E-7C666CA026A3}">
            <xm:f>Ergebnisse!$B$7</xm:f>
            <x14:dxf>
              <font>
                <color theme="0"/>
              </font>
              <fill>
                <patternFill>
                  <bgColor rgb="FFFFC000"/>
                </patternFill>
              </fill>
            </x14:dxf>
          </x14:cfRule>
          <x14:cfRule type="cellIs" priority="445" operator="equal" id="{0160B54A-5C3C-480D-8578-CEF09869A561}">
            <xm:f>Ergebnisse!$B$6</xm:f>
            <x14:dxf>
              <font>
                <color theme="0"/>
              </font>
              <fill>
                <patternFill>
                  <bgColor theme="2" tint="-0.499984740745262"/>
                </patternFill>
              </fill>
            </x14:dxf>
          </x14:cfRule>
          <x14:cfRule type="cellIs" priority="446" operator="equal" id="{77BDC8AF-16A9-4590-9E49-2AAF4BD39BB4}">
            <xm:f>Ergebnisse!$B$5</xm:f>
            <x14:dxf>
              <font>
                <color theme="0"/>
              </font>
              <fill>
                <patternFill>
                  <bgColor rgb="FFC00000"/>
                </patternFill>
              </fill>
            </x14:dxf>
          </x14:cfRule>
          <x14:cfRule type="cellIs" priority="447" operator="equal" id="{CA2AA70E-A9F1-4446-B1BE-D95BE2723FAF}">
            <xm:f>Ergebnisse!$B$4</xm:f>
            <x14:dxf>
              <font>
                <color theme="0"/>
              </font>
              <fill>
                <patternFill>
                  <bgColor rgb="FFFF0000"/>
                </patternFill>
              </fill>
            </x14:dxf>
          </x14:cfRule>
          <x14:cfRule type="cellIs" priority="448" operator="equal" id="{9E0CFCF0-DAD5-4E15-88D6-4A1999F7368F}">
            <xm:f>Ergebnisse!$B$3</xm:f>
            <x14:dxf>
              <font>
                <color theme="0" tint="-0.14996795556505021"/>
              </font>
              <fill>
                <patternFill>
                  <bgColor theme="1"/>
                </patternFill>
              </fill>
            </x14:dxf>
          </x14:cfRule>
          <xm:sqref>D5</xm:sqref>
        </x14:conditionalFormatting>
        <x14:conditionalFormatting xmlns:xm="http://schemas.microsoft.com/office/excel/2006/main">
          <x14:cfRule type="cellIs" priority="441" operator="equal" id="{6873B654-F8A7-407D-B1BA-50E615DB1A3C}">
            <xm:f>Ergebnisse!$B$10</xm:f>
            <x14:dxf>
              <font>
                <color theme="0"/>
              </font>
              <fill>
                <patternFill>
                  <bgColor theme="0" tint="-0.34998626667073579"/>
                </patternFill>
              </fill>
            </x14:dxf>
          </x14:cfRule>
          <xm:sqref>D5</xm:sqref>
        </x14:conditionalFormatting>
        <x14:conditionalFormatting xmlns:xm="http://schemas.microsoft.com/office/excel/2006/main">
          <x14:cfRule type="cellIs" priority="155" operator="equal" id="{87CA746E-6D4E-4B1F-B941-FA645191D79C}">
            <xm:f>Ergebnisse!$B$10</xm:f>
            <x14:dxf>
              <font>
                <color theme="0"/>
              </font>
              <fill>
                <patternFill>
                  <bgColor theme="0" tint="-0.34998626667073579"/>
                </patternFill>
              </fill>
            </x14:dxf>
          </x14:cfRule>
          <xm:sqref>D29</xm:sqref>
        </x14:conditionalFormatting>
        <x14:conditionalFormatting xmlns:xm="http://schemas.microsoft.com/office/excel/2006/main">
          <x14:cfRule type="cellIs" priority="177" operator="equal" id="{709F5ADF-5599-4B97-A598-8C2A8C47F7C0}">
            <xm:f>Ergebnisse!$B$10</xm:f>
            <x14:dxf>
              <font>
                <color theme="0"/>
              </font>
              <fill>
                <patternFill>
                  <bgColor theme="0" tint="-0.34998626667073579"/>
                </patternFill>
              </fill>
            </x14:dxf>
          </x14:cfRule>
          <xm:sqref>D24</xm:sqref>
        </x14:conditionalFormatting>
        <x14:conditionalFormatting xmlns:xm="http://schemas.microsoft.com/office/excel/2006/main">
          <x14:cfRule type="cellIs" priority="276" operator="equal" id="{52EF7270-21A1-4D55-A0CF-FCE67D27E823}">
            <xm:f>Ergebnisse!$B$10</xm:f>
            <x14:dxf>
              <font>
                <color theme="0"/>
              </font>
              <fill>
                <patternFill>
                  <bgColor theme="0" tint="-0.34998626667073579"/>
                </patternFill>
              </fill>
            </x14:dxf>
          </x14:cfRule>
          <xm:sqref>D7</xm:sqref>
        </x14:conditionalFormatting>
        <x14:conditionalFormatting xmlns:xm="http://schemas.microsoft.com/office/excel/2006/main">
          <x14:cfRule type="cellIs" priority="277" operator="equal" id="{5CE5BD92-7F93-4F36-8636-72B744F48D71}">
            <xm:f>Ergebnisse!$B$9</xm:f>
            <x14:dxf>
              <font>
                <color theme="0"/>
              </font>
              <fill>
                <patternFill>
                  <bgColor rgb="FF336600"/>
                </patternFill>
              </fill>
            </x14:dxf>
          </x14:cfRule>
          <x14:cfRule type="cellIs" priority="278" operator="equal" id="{11218C8B-5F54-4BE2-B3BB-EC073FEDBFE4}">
            <xm:f>Ergebnisse!$B$8</xm:f>
            <x14:dxf>
              <font>
                <color theme="0"/>
              </font>
              <fill>
                <patternFill>
                  <bgColor rgb="FF92D050"/>
                </patternFill>
              </fill>
            </x14:dxf>
          </x14:cfRule>
          <x14:cfRule type="cellIs" priority="279" operator="equal" id="{73090364-8AB6-4E08-BF31-7BA531097CC0}">
            <xm:f>Ergebnisse!$B$7</xm:f>
            <x14:dxf>
              <font>
                <color theme="0"/>
              </font>
              <fill>
                <patternFill>
                  <bgColor rgb="FFFFC000"/>
                </patternFill>
              </fill>
            </x14:dxf>
          </x14:cfRule>
          <x14:cfRule type="cellIs" priority="280" operator="equal" id="{633EE923-024A-4CC9-881A-BA8319C7FB8E}">
            <xm:f>Ergebnisse!$B$6</xm:f>
            <x14:dxf>
              <font>
                <color theme="0"/>
              </font>
              <fill>
                <patternFill>
                  <bgColor theme="2" tint="-0.499984740745262"/>
                </patternFill>
              </fill>
            </x14:dxf>
          </x14:cfRule>
          <x14:cfRule type="cellIs" priority="281" operator="equal" id="{1ED722C1-D1E8-4795-AD64-30571E40FFFC}">
            <xm:f>Ergebnisse!$B$5</xm:f>
            <x14:dxf>
              <font>
                <color theme="0"/>
              </font>
              <fill>
                <patternFill>
                  <bgColor rgb="FFC00000"/>
                </patternFill>
              </fill>
            </x14:dxf>
          </x14:cfRule>
          <x14:cfRule type="cellIs" priority="282" operator="equal" id="{C39D7651-E6C0-4A73-A4BD-B8B296705918}">
            <xm:f>Ergebnisse!$B$4</xm:f>
            <x14:dxf>
              <font>
                <color theme="0"/>
              </font>
              <fill>
                <patternFill>
                  <bgColor rgb="FFFF0000"/>
                </patternFill>
              </fill>
            </x14:dxf>
          </x14:cfRule>
          <x14:cfRule type="cellIs" priority="283" operator="equal" id="{4C0E22BF-A929-49FC-B5F9-9B423D6A61A2}">
            <xm:f>Ergebnisse!$B$3</xm:f>
            <x14:dxf>
              <font>
                <color theme="0" tint="-0.14996795556505021"/>
              </font>
              <fill>
                <patternFill>
                  <bgColor theme="1"/>
                </patternFill>
              </fill>
            </x14:dxf>
          </x14:cfRule>
          <xm:sqref>D7</xm:sqref>
        </x14:conditionalFormatting>
        <x14:conditionalFormatting xmlns:xm="http://schemas.microsoft.com/office/excel/2006/main">
          <x14:cfRule type="cellIs" priority="266" operator="equal" id="{87C6A287-31DF-4907-BDA0-C66A7F61B1E4}">
            <xm:f>Ergebnisse!$B$9</xm:f>
            <x14:dxf>
              <font>
                <color theme="0"/>
              </font>
              <fill>
                <patternFill>
                  <bgColor rgb="FF336600"/>
                </patternFill>
              </fill>
            </x14:dxf>
          </x14:cfRule>
          <x14:cfRule type="cellIs" priority="267" operator="equal" id="{B67E8A2D-0672-4DC4-8F87-563AE83D3DFA}">
            <xm:f>Ergebnisse!$B$8</xm:f>
            <x14:dxf>
              <font>
                <color theme="0"/>
              </font>
              <fill>
                <patternFill>
                  <bgColor rgb="FF92D050"/>
                </patternFill>
              </fill>
            </x14:dxf>
          </x14:cfRule>
          <x14:cfRule type="cellIs" priority="268" operator="equal" id="{F046E5F1-0A36-4A2D-9DFA-5C2DDAC06CFB}">
            <xm:f>Ergebnisse!$B$7</xm:f>
            <x14:dxf>
              <font>
                <color theme="0"/>
              </font>
              <fill>
                <patternFill>
                  <bgColor rgb="FFFFC000"/>
                </patternFill>
              </fill>
            </x14:dxf>
          </x14:cfRule>
          <x14:cfRule type="cellIs" priority="269" operator="equal" id="{2298CFE8-C7A8-4DD7-9B4F-43CC771AA34F}">
            <xm:f>Ergebnisse!$B$6</xm:f>
            <x14:dxf>
              <font>
                <color theme="0"/>
              </font>
              <fill>
                <patternFill>
                  <bgColor theme="2" tint="-0.499984740745262"/>
                </patternFill>
              </fill>
            </x14:dxf>
          </x14:cfRule>
          <x14:cfRule type="cellIs" priority="270" operator="equal" id="{EA5E54D6-A1A9-4DB7-A3A5-96CA28072CE9}">
            <xm:f>Ergebnisse!$B$5</xm:f>
            <x14:dxf>
              <font>
                <color theme="0"/>
              </font>
              <fill>
                <patternFill>
                  <bgColor rgb="FFC00000"/>
                </patternFill>
              </fill>
            </x14:dxf>
          </x14:cfRule>
          <x14:cfRule type="cellIs" priority="271" operator="equal" id="{D206AA75-9C0A-45A3-A10C-16B2C0E00E42}">
            <xm:f>Ergebnisse!$B$4</xm:f>
            <x14:dxf>
              <font>
                <color theme="0"/>
              </font>
              <fill>
                <patternFill>
                  <bgColor rgb="FFFF0000"/>
                </patternFill>
              </fill>
            </x14:dxf>
          </x14:cfRule>
          <x14:cfRule type="cellIs" priority="272" operator="equal" id="{C812D991-514D-47E5-8CE0-5F6B2779357E}">
            <xm:f>Ergebnisse!$B$3</xm:f>
            <x14:dxf>
              <font>
                <color theme="0" tint="-0.14996795556505021"/>
              </font>
              <fill>
                <patternFill>
                  <bgColor theme="1"/>
                </patternFill>
              </fill>
            </x14:dxf>
          </x14:cfRule>
          <xm:sqref>D8</xm:sqref>
        </x14:conditionalFormatting>
        <x14:conditionalFormatting xmlns:xm="http://schemas.microsoft.com/office/excel/2006/main">
          <x14:cfRule type="cellIs" priority="265" operator="equal" id="{0C77A2A7-F694-412B-A1DA-BD408BACA685}">
            <xm:f>Ergebnisse!$B$10</xm:f>
            <x14:dxf>
              <font>
                <color theme="0"/>
              </font>
              <fill>
                <patternFill>
                  <bgColor theme="0" tint="-0.34998626667073579"/>
                </patternFill>
              </fill>
            </x14:dxf>
          </x14:cfRule>
          <xm:sqref>D8</xm:sqref>
        </x14:conditionalFormatting>
        <x14:conditionalFormatting xmlns:xm="http://schemas.microsoft.com/office/excel/2006/main">
          <x14:cfRule type="cellIs" priority="255" operator="equal" id="{D151A8F7-5F40-423E-ABAE-DE7F06473E82}">
            <xm:f>Ergebnisse!$B$9</xm:f>
            <x14:dxf>
              <font>
                <color theme="0"/>
              </font>
              <fill>
                <patternFill>
                  <bgColor rgb="FF336600"/>
                </patternFill>
              </fill>
            </x14:dxf>
          </x14:cfRule>
          <x14:cfRule type="cellIs" priority="256" operator="equal" id="{26FDC9F7-E778-4083-82C6-3FEC744B2BEA}">
            <xm:f>Ergebnisse!$B$8</xm:f>
            <x14:dxf>
              <font>
                <color theme="0"/>
              </font>
              <fill>
                <patternFill>
                  <bgColor rgb="FF92D050"/>
                </patternFill>
              </fill>
            </x14:dxf>
          </x14:cfRule>
          <x14:cfRule type="cellIs" priority="257" operator="equal" id="{C22AB419-2E41-4357-A512-C22ADEB0F64A}">
            <xm:f>Ergebnisse!$B$7</xm:f>
            <x14:dxf>
              <font>
                <color theme="0"/>
              </font>
              <fill>
                <patternFill>
                  <bgColor rgb="FFFFC000"/>
                </patternFill>
              </fill>
            </x14:dxf>
          </x14:cfRule>
          <x14:cfRule type="cellIs" priority="258" operator="equal" id="{D478F99F-F781-4EC2-AE88-19353BA59633}">
            <xm:f>Ergebnisse!$B$6</xm:f>
            <x14:dxf>
              <font>
                <color theme="0"/>
              </font>
              <fill>
                <patternFill>
                  <bgColor theme="2" tint="-0.499984740745262"/>
                </patternFill>
              </fill>
            </x14:dxf>
          </x14:cfRule>
          <x14:cfRule type="cellIs" priority="259" operator="equal" id="{AD8C2947-9E49-4F6E-9EA5-85185DA6C761}">
            <xm:f>Ergebnisse!$B$5</xm:f>
            <x14:dxf>
              <font>
                <color theme="0"/>
              </font>
              <fill>
                <patternFill>
                  <bgColor rgb="FFC00000"/>
                </patternFill>
              </fill>
            </x14:dxf>
          </x14:cfRule>
          <x14:cfRule type="cellIs" priority="260" operator="equal" id="{5EDE9B75-5D2D-4678-8356-FFA9F684426B}">
            <xm:f>Ergebnisse!$B$4</xm:f>
            <x14:dxf>
              <font>
                <color theme="0"/>
              </font>
              <fill>
                <patternFill>
                  <bgColor rgb="FFFF0000"/>
                </patternFill>
              </fill>
            </x14:dxf>
          </x14:cfRule>
          <x14:cfRule type="cellIs" priority="261" operator="equal" id="{6A9D1809-D18D-451C-AB61-AE2C75061F91}">
            <xm:f>Ergebnisse!$B$3</xm:f>
            <x14:dxf>
              <font>
                <color theme="0" tint="-0.14996795556505021"/>
              </font>
              <fill>
                <patternFill>
                  <bgColor theme="1"/>
                </patternFill>
              </fill>
            </x14:dxf>
          </x14:cfRule>
          <xm:sqref>D10</xm:sqref>
        </x14:conditionalFormatting>
        <x14:conditionalFormatting xmlns:xm="http://schemas.microsoft.com/office/excel/2006/main">
          <x14:cfRule type="cellIs" priority="254" operator="equal" id="{C1C9BF13-9889-4300-82F4-AFBF28780BA4}">
            <xm:f>Ergebnisse!$B$10</xm:f>
            <x14:dxf>
              <font>
                <color theme="0"/>
              </font>
              <fill>
                <patternFill>
                  <bgColor theme="0" tint="-0.34998626667073579"/>
                </patternFill>
              </fill>
            </x14:dxf>
          </x14:cfRule>
          <xm:sqref>D10</xm:sqref>
        </x14:conditionalFormatting>
        <x14:conditionalFormatting xmlns:xm="http://schemas.microsoft.com/office/excel/2006/main">
          <x14:cfRule type="cellIs" priority="244" operator="equal" id="{B06BF08B-4094-4AF8-86E2-CC5CEAB07388}">
            <xm:f>Ergebnisse!$B$9</xm:f>
            <x14:dxf>
              <font>
                <color theme="0"/>
              </font>
              <fill>
                <patternFill>
                  <bgColor rgb="FF336600"/>
                </patternFill>
              </fill>
            </x14:dxf>
          </x14:cfRule>
          <x14:cfRule type="cellIs" priority="245" operator="equal" id="{01757EE7-46EE-4708-8790-D6BCE61E34D7}">
            <xm:f>Ergebnisse!$B$8</xm:f>
            <x14:dxf>
              <font>
                <color theme="0"/>
              </font>
              <fill>
                <patternFill>
                  <bgColor rgb="FF92D050"/>
                </patternFill>
              </fill>
            </x14:dxf>
          </x14:cfRule>
          <x14:cfRule type="cellIs" priority="246" operator="equal" id="{14E15786-37D0-4CCA-84F6-F5230AF46BD4}">
            <xm:f>Ergebnisse!$B$7</xm:f>
            <x14:dxf>
              <font>
                <color theme="0"/>
              </font>
              <fill>
                <patternFill>
                  <bgColor rgb="FFFFC000"/>
                </patternFill>
              </fill>
            </x14:dxf>
          </x14:cfRule>
          <x14:cfRule type="cellIs" priority="247" operator="equal" id="{7D349C04-F482-4BA2-8AE4-45CFFBC50140}">
            <xm:f>Ergebnisse!$B$6</xm:f>
            <x14:dxf>
              <font>
                <color theme="0"/>
              </font>
              <fill>
                <patternFill>
                  <bgColor theme="2" tint="-0.499984740745262"/>
                </patternFill>
              </fill>
            </x14:dxf>
          </x14:cfRule>
          <x14:cfRule type="cellIs" priority="248" operator="equal" id="{03732A5C-05F3-4F79-B27B-D79E80AA605F}">
            <xm:f>Ergebnisse!$B$5</xm:f>
            <x14:dxf>
              <font>
                <color theme="0"/>
              </font>
              <fill>
                <patternFill>
                  <bgColor rgb="FFC00000"/>
                </patternFill>
              </fill>
            </x14:dxf>
          </x14:cfRule>
          <x14:cfRule type="cellIs" priority="249" operator="equal" id="{FD31FF5A-C823-44E3-B188-71AC8AD6CBA2}">
            <xm:f>Ergebnisse!$B$4</xm:f>
            <x14:dxf>
              <font>
                <color theme="0"/>
              </font>
              <fill>
                <patternFill>
                  <bgColor rgb="FFFF0000"/>
                </patternFill>
              </fill>
            </x14:dxf>
          </x14:cfRule>
          <x14:cfRule type="cellIs" priority="250" operator="equal" id="{8C17252C-BDB4-41E9-8748-79A686092C5F}">
            <xm:f>Ergebnisse!$B$3</xm:f>
            <x14:dxf>
              <font>
                <color theme="0" tint="-0.14996795556505021"/>
              </font>
              <fill>
                <patternFill>
                  <bgColor theme="1"/>
                </patternFill>
              </fill>
            </x14:dxf>
          </x14:cfRule>
          <xm:sqref>D12</xm:sqref>
        </x14:conditionalFormatting>
        <x14:conditionalFormatting xmlns:xm="http://schemas.microsoft.com/office/excel/2006/main">
          <x14:cfRule type="cellIs" priority="243" operator="equal" id="{F79314C1-4B67-4282-A82C-56204B560938}">
            <xm:f>Ergebnisse!$B$10</xm:f>
            <x14:dxf>
              <font>
                <color theme="0"/>
              </font>
              <fill>
                <patternFill>
                  <bgColor theme="0" tint="-0.34998626667073579"/>
                </patternFill>
              </fill>
            </x14:dxf>
          </x14:cfRule>
          <xm:sqref>D12</xm:sqref>
        </x14:conditionalFormatting>
        <x14:conditionalFormatting xmlns:xm="http://schemas.microsoft.com/office/excel/2006/main">
          <x14:cfRule type="cellIs" priority="233" operator="equal" id="{5C4DC4AE-2D7C-4030-B050-EBAE925A6704}">
            <xm:f>Ergebnisse!$B$9</xm:f>
            <x14:dxf>
              <font>
                <color theme="0"/>
              </font>
              <fill>
                <patternFill>
                  <bgColor rgb="FF336600"/>
                </patternFill>
              </fill>
            </x14:dxf>
          </x14:cfRule>
          <x14:cfRule type="cellIs" priority="234" operator="equal" id="{B3FBA695-F14F-4EA0-8E44-0785752C2515}">
            <xm:f>Ergebnisse!$B$8</xm:f>
            <x14:dxf>
              <font>
                <color theme="0"/>
              </font>
              <fill>
                <patternFill>
                  <bgColor rgb="FF92D050"/>
                </patternFill>
              </fill>
            </x14:dxf>
          </x14:cfRule>
          <x14:cfRule type="cellIs" priority="235" operator="equal" id="{82919170-D4EE-4FF2-8AC8-27F1320452E0}">
            <xm:f>Ergebnisse!$B$7</xm:f>
            <x14:dxf>
              <font>
                <color theme="0"/>
              </font>
              <fill>
                <patternFill>
                  <bgColor rgb="FFFFC000"/>
                </patternFill>
              </fill>
            </x14:dxf>
          </x14:cfRule>
          <x14:cfRule type="cellIs" priority="236" operator="equal" id="{A96DE712-65B5-4FA9-AC5B-F7C20F0FAF6A}">
            <xm:f>Ergebnisse!$B$6</xm:f>
            <x14:dxf>
              <font>
                <color theme="0"/>
              </font>
              <fill>
                <patternFill>
                  <bgColor theme="2" tint="-0.499984740745262"/>
                </patternFill>
              </fill>
            </x14:dxf>
          </x14:cfRule>
          <x14:cfRule type="cellIs" priority="237" operator="equal" id="{530B3B01-37DD-4C5B-BF5A-20453B7EB5F1}">
            <xm:f>Ergebnisse!$B$5</xm:f>
            <x14:dxf>
              <font>
                <color theme="0"/>
              </font>
              <fill>
                <patternFill>
                  <bgColor rgb="FFC00000"/>
                </patternFill>
              </fill>
            </x14:dxf>
          </x14:cfRule>
          <x14:cfRule type="cellIs" priority="238" operator="equal" id="{F0193633-1734-477F-A309-6FB90916A9AA}">
            <xm:f>Ergebnisse!$B$4</xm:f>
            <x14:dxf>
              <font>
                <color theme="0"/>
              </font>
              <fill>
                <patternFill>
                  <bgColor rgb="FFFF0000"/>
                </patternFill>
              </fill>
            </x14:dxf>
          </x14:cfRule>
          <x14:cfRule type="cellIs" priority="239" operator="equal" id="{EF2712E8-6BFA-4A70-9700-2DE7F667D00C}">
            <xm:f>Ergebnisse!$B$3</xm:f>
            <x14:dxf>
              <font>
                <color theme="0" tint="-0.14996795556505021"/>
              </font>
              <fill>
                <patternFill>
                  <bgColor theme="1"/>
                </patternFill>
              </fill>
            </x14:dxf>
          </x14:cfRule>
          <xm:sqref>D15</xm:sqref>
        </x14:conditionalFormatting>
        <x14:conditionalFormatting xmlns:xm="http://schemas.microsoft.com/office/excel/2006/main">
          <x14:cfRule type="cellIs" priority="232" operator="equal" id="{54D3EFD6-EA21-4221-AD12-B568451184EB}">
            <xm:f>Ergebnisse!$B$10</xm:f>
            <x14:dxf>
              <font>
                <color theme="0"/>
              </font>
              <fill>
                <patternFill>
                  <bgColor theme="0" tint="-0.34998626667073579"/>
                </patternFill>
              </fill>
            </x14:dxf>
          </x14:cfRule>
          <xm:sqref>D15</xm:sqref>
        </x14:conditionalFormatting>
        <x14:conditionalFormatting xmlns:xm="http://schemas.microsoft.com/office/excel/2006/main">
          <x14:cfRule type="cellIs" priority="222" operator="equal" id="{15C68600-1517-4579-A7CC-095676633CDB}">
            <xm:f>Ergebnisse!$B$9</xm:f>
            <x14:dxf>
              <font>
                <color theme="0"/>
              </font>
              <fill>
                <patternFill>
                  <bgColor rgb="FF336600"/>
                </patternFill>
              </fill>
            </x14:dxf>
          </x14:cfRule>
          <x14:cfRule type="cellIs" priority="223" operator="equal" id="{6F6BF475-9F71-4914-8F66-6D7CBAB65081}">
            <xm:f>Ergebnisse!$B$8</xm:f>
            <x14:dxf>
              <font>
                <color theme="0"/>
              </font>
              <fill>
                <patternFill>
                  <bgColor rgb="FF92D050"/>
                </patternFill>
              </fill>
            </x14:dxf>
          </x14:cfRule>
          <x14:cfRule type="cellIs" priority="224" operator="equal" id="{17D68FF3-AD20-401A-BA16-4FE2F8E13F8E}">
            <xm:f>Ergebnisse!$B$7</xm:f>
            <x14:dxf>
              <font>
                <color theme="0"/>
              </font>
              <fill>
                <patternFill>
                  <bgColor rgb="FFFFC000"/>
                </patternFill>
              </fill>
            </x14:dxf>
          </x14:cfRule>
          <x14:cfRule type="cellIs" priority="225" operator="equal" id="{D9F872FB-A05B-4B57-9480-A4065B20D326}">
            <xm:f>Ergebnisse!$B$6</xm:f>
            <x14:dxf>
              <font>
                <color theme="0"/>
              </font>
              <fill>
                <patternFill>
                  <bgColor theme="2" tint="-0.499984740745262"/>
                </patternFill>
              </fill>
            </x14:dxf>
          </x14:cfRule>
          <x14:cfRule type="cellIs" priority="226" operator="equal" id="{6F3C21BE-FC10-45BA-95F5-052747C2B63E}">
            <xm:f>Ergebnisse!$B$5</xm:f>
            <x14:dxf>
              <font>
                <color theme="0"/>
              </font>
              <fill>
                <patternFill>
                  <bgColor rgb="FFC00000"/>
                </patternFill>
              </fill>
            </x14:dxf>
          </x14:cfRule>
          <x14:cfRule type="cellIs" priority="227" operator="equal" id="{88C73A6B-47FC-4DAC-9932-ECA65BBB2004}">
            <xm:f>Ergebnisse!$B$4</xm:f>
            <x14:dxf>
              <font>
                <color theme="0"/>
              </font>
              <fill>
                <patternFill>
                  <bgColor rgb="FFFF0000"/>
                </patternFill>
              </fill>
            </x14:dxf>
          </x14:cfRule>
          <x14:cfRule type="cellIs" priority="228" operator="equal" id="{8A00E0F6-4A4D-436E-B7DE-32E0EA2A1900}">
            <xm:f>Ergebnisse!$B$3</xm:f>
            <x14:dxf>
              <font>
                <color theme="0" tint="-0.14996795556505021"/>
              </font>
              <fill>
                <patternFill>
                  <bgColor theme="1"/>
                </patternFill>
              </fill>
            </x14:dxf>
          </x14:cfRule>
          <xm:sqref>D17</xm:sqref>
        </x14:conditionalFormatting>
        <x14:conditionalFormatting xmlns:xm="http://schemas.microsoft.com/office/excel/2006/main">
          <x14:cfRule type="cellIs" priority="221" operator="equal" id="{12B805B2-48E8-4F73-BF7D-6233102F2A00}">
            <xm:f>Ergebnisse!$B$10</xm:f>
            <x14:dxf>
              <font>
                <color theme="0"/>
              </font>
              <fill>
                <patternFill>
                  <bgColor theme="0" tint="-0.34998626667073579"/>
                </patternFill>
              </fill>
            </x14:dxf>
          </x14:cfRule>
          <xm:sqref>D17</xm:sqref>
        </x14:conditionalFormatting>
        <x14:conditionalFormatting xmlns:xm="http://schemas.microsoft.com/office/excel/2006/main">
          <x14:cfRule type="cellIs" priority="211" operator="equal" id="{E11C7C0C-A444-4911-881B-ECBBEA669CBC}">
            <xm:f>Ergebnisse!$B$9</xm:f>
            <x14:dxf>
              <font>
                <color theme="0"/>
              </font>
              <fill>
                <patternFill>
                  <bgColor rgb="FF336600"/>
                </patternFill>
              </fill>
            </x14:dxf>
          </x14:cfRule>
          <x14:cfRule type="cellIs" priority="212" operator="equal" id="{C0D7A183-65BB-47BE-8E5B-CDE7836C7E7D}">
            <xm:f>Ergebnisse!$B$8</xm:f>
            <x14:dxf>
              <font>
                <color theme="0"/>
              </font>
              <fill>
                <patternFill>
                  <bgColor rgb="FF92D050"/>
                </patternFill>
              </fill>
            </x14:dxf>
          </x14:cfRule>
          <x14:cfRule type="cellIs" priority="213" operator="equal" id="{A3A63C4C-B8E3-436C-89A0-E43C57AF5F1B}">
            <xm:f>Ergebnisse!$B$7</xm:f>
            <x14:dxf>
              <font>
                <color theme="0"/>
              </font>
              <fill>
                <patternFill>
                  <bgColor rgb="FFFFC000"/>
                </patternFill>
              </fill>
            </x14:dxf>
          </x14:cfRule>
          <x14:cfRule type="cellIs" priority="214" operator="equal" id="{4E5DDA2A-7734-49A0-9795-268933944AF1}">
            <xm:f>Ergebnisse!$B$6</xm:f>
            <x14:dxf>
              <font>
                <color theme="0"/>
              </font>
              <fill>
                <patternFill>
                  <bgColor theme="2" tint="-0.499984740745262"/>
                </patternFill>
              </fill>
            </x14:dxf>
          </x14:cfRule>
          <x14:cfRule type="cellIs" priority="215" operator="equal" id="{99BBF258-032A-4226-BCD1-76C3D7090197}">
            <xm:f>Ergebnisse!$B$5</xm:f>
            <x14:dxf>
              <font>
                <color theme="0"/>
              </font>
              <fill>
                <patternFill>
                  <bgColor rgb="FFC00000"/>
                </patternFill>
              </fill>
            </x14:dxf>
          </x14:cfRule>
          <x14:cfRule type="cellIs" priority="216" operator="equal" id="{DF23BB4E-1F7F-44B6-8F4C-51DF49D18ABE}">
            <xm:f>Ergebnisse!$B$4</xm:f>
            <x14:dxf>
              <font>
                <color theme="0"/>
              </font>
              <fill>
                <patternFill>
                  <bgColor rgb="FFFF0000"/>
                </patternFill>
              </fill>
            </x14:dxf>
          </x14:cfRule>
          <x14:cfRule type="cellIs" priority="217" operator="equal" id="{08C219A0-C110-489D-B33B-EA9EE514EFB1}">
            <xm:f>Ergebnisse!$B$3</xm:f>
            <x14:dxf>
              <font>
                <color theme="0" tint="-0.14996795556505021"/>
              </font>
              <fill>
                <patternFill>
                  <bgColor theme="1"/>
                </patternFill>
              </fill>
            </x14:dxf>
          </x14:cfRule>
          <xm:sqref>D19</xm:sqref>
        </x14:conditionalFormatting>
        <x14:conditionalFormatting xmlns:xm="http://schemas.microsoft.com/office/excel/2006/main">
          <x14:cfRule type="cellIs" priority="210" operator="equal" id="{44F39612-6F28-4F8E-8113-C587330516D3}">
            <xm:f>Ergebnisse!$B$10</xm:f>
            <x14:dxf>
              <font>
                <color theme="0"/>
              </font>
              <fill>
                <patternFill>
                  <bgColor theme="0" tint="-0.34998626667073579"/>
                </patternFill>
              </fill>
            </x14:dxf>
          </x14:cfRule>
          <xm:sqref>D19</xm:sqref>
        </x14:conditionalFormatting>
        <x14:conditionalFormatting xmlns:xm="http://schemas.microsoft.com/office/excel/2006/main">
          <x14:cfRule type="cellIs" priority="200" operator="equal" id="{DB0E88A8-F43C-4C93-B73D-210E69010A26}">
            <xm:f>Ergebnisse!$B$9</xm:f>
            <x14:dxf>
              <font>
                <color theme="0"/>
              </font>
              <fill>
                <patternFill>
                  <bgColor rgb="FF336600"/>
                </patternFill>
              </fill>
            </x14:dxf>
          </x14:cfRule>
          <x14:cfRule type="cellIs" priority="201" operator="equal" id="{91810A8A-BB69-4653-A497-5AEEAAFB51F3}">
            <xm:f>Ergebnisse!$B$8</xm:f>
            <x14:dxf>
              <font>
                <color theme="0"/>
              </font>
              <fill>
                <patternFill>
                  <bgColor rgb="FF92D050"/>
                </patternFill>
              </fill>
            </x14:dxf>
          </x14:cfRule>
          <x14:cfRule type="cellIs" priority="202" operator="equal" id="{E3D24D89-CC75-4E9B-A9B7-11C170A14C51}">
            <xm:f>Ergebnisse!$B$7</xm:f>
            <x14:dxf>
              <font>
                <color theme="0"/>
              </font>
              <fill>
                <patternFill>
                  <bgColor rgb="FFFFC000"/>
                </patternFill>
              </fill>
            </x14:dxf>
          </x14:cfRule>
          <x14:cfRule type="cellIs" priority="203" operator="equal" id="{339AAD84-ECCE-4A9A-9566-61F5BCEEC939}">
            <xm:f>Ergebnisse!$B$6</xm:f>
            <x14:dxf>
              <font>
                <color theme="0"/>
              </font>
              <fill>
                <patternFill>
                  <bgColor theme="2" tint="-0.499984740745262"/>
                </patternFill>
              </fill>
            </x14:dxf>
          </x14:cfRule>
          <x14:cfRule type="cellIs" priority="204" operator="equal" id="{ABFDAF4A-A9DC-4AAB-A674-977B509CED2C}">
            <xm:f>Ergebnisse!$B$5</xm:f>
            <x14:dxf>
              <font>
                <color theme="0"/>
              </font>
              <fill>
                <patternFill>
                  <bgColor rgb="FFC00000"/>
                </patternFill>
              </fill>
            </x14:dxf>
          </x14:cfRule>
          <x14:cfRule type="cellIs" priority="205" operator="equal" id="{3E8FCAD4-0411-46BF-9DE0-6F50A1EB1D08}">
            <xm:f>Ergebnisse!$B$4</xm:f>
            <x14:dxf>
              <font>
                <color theme="0"/>
              </font>
              <fill>
                <patternFill>
                  <bgColor rgb="FFFF0000"/>
                </patternFill>
              </fill>
            </x14:dxf>
          </x14:cfRule>
          <x14:cfRule type="cellIs" priority="206" operator="equal" id="{19E8BE0C-DDEA-484F-8F2E-3F2537EA3928}">
            <xm:f>Ergebnisse!$B$3</xm:f>
            <x14:dxf>
              <font>
                <color theme="0" tint="-0.14996795556505021"/>
              </font>
              <fill>
                <patternFill>
                  <bgColor theme="1"/>
                </patternFill>
              </fill>
            </x14:dxf>
          </x14:cfRule>
          <xm:sqref>D22</xm:sqref>
        </x14:conditionalFormatting>
        <x14:conditionalFormatting xmlns:xm="http://schemas.microsoft.com/office/excel/2006/main">
          <x14:cfRule type="cellIs" priority="199" operator="equal" id="{19ECFCA2-33D0-4016-9C0C-33597048C2D3}">
            <xm:f>Ergebnisse!$B$10</xm:f>
            <x14:dxf>
              <font>
                <color theme="0"/>
              </font>
              <fill>
                <patternFill>
                  <bgColor theme="0" tint="-0.34998626667073579"/>
                </patternFill>
              </fill>
            </x14:dxf>
          </x14:cfRule>
          <xm:sqref>D22</xm:sqref>
        </x14:conditionalFormatting>
        <x14:conditionalFormatting xmlns:xm="http://schemas.microsoft.com/office/excel/2006/main">
          <x14:cfRule type="cellIs" priority="189" operator="equal" id="{9F5D978C-8CF5-4881-83F4-C80D04FD25C7}">
            <xm:f>Ergebnisse!$B$9</xm:f>
            <x14:dxf>
              <font>
                <color theme="0"/>
              </font>
              <fill>
                <patternFill>
                  <bgColor rgb="FF336600"/>
                </patternFill>
              </fill>
            </x14:dxf>
          </x14:cfRule>
          <x14:cfRule type="cellIs" priority="190" operator="equal" id="{6AB2CABA-EA5C-41E7-8474-A8684DD77782}">
            <xm:f>Ergebnisse!$B$8</xm:f>
            <x14:dxf>
              <font>
                <color theme="0"/>
              </font>
              <fill>
                <patternFill>
                  <bgColor rgb="FF92D050"/>
                </patternFill>
              </fill>
            </x14:dxf>
          </x14:cfRule>
          <x14:cfRule type="cellIs" priority="191" operator="equal" id="{BCA6F87D-F5D2-4764-ADC9-316A72174D6C}">
            <xm:f>Ergebnisse!$B$7</xm:f>
            <x14:dxf>
              <font>
                <color theme="0"/>
              </font>
              <fill>
                <patternFill>
                  <bgColor rgb="FFFFC000"/>
                </patternFill>
              </fill>
            </x14:dxf>
          </x14:cfRule>
          <x14:cfRule type="cellIs" priority="192" operator="equal" id="{CE2141E7-C019-4CB3-A272-AA319836EBE1}">
            <xm:f>Ergebnisse!$B$6</xm:f>
            <x14:dxf>
              <font>
                <color theme="0"/>
              </font>
              <fill>
                <patternFill>
                  <bgColor theme="2" tint="-0.499984740745262"/>
                </patternFill>
              </fill>
            </x14:dxf>
          </x14:cfRule>
          <x14:cfRule type="cellIs" priority="193" operator="equal" id="{F6BBC4AC-D81C-4D14-832D-F862216401F8}">
            <xm:f>Ergebnisse!$B$5</xm:f>
            <x14:dxf>
              <font>
                <color theme="0"/>
              </font>
              <fill>
                <patternFill>
                  <bgColor rgb="FFC00000"/>
                </patternFill>
              </fill>
            </x14:dxf>
          </x14:cfRule>
          <x14:cfRule type="cellIs" priority="194" operator="equal" id="{1CD8E409-6835-4315-BD4B-CF622B4EC074}">
            <xm:f>Ergebnisse!$B$4</xm:f>
            <x14:dxf>
              <font>
                <color theme="0"/>
              </font>
              <fill>
                <patternFill>
                  <bgColor rgb="FFFF0000"/>
                </patternFill>
              </fill>
            </x14:dxf>
          </x14:cfRule>
          <x14:cfRule type="cellIs" priority="195" operator="equal" id="{BAE96A82-635A-4F39-B7D1-88D79EF31FA9}">
            <xm:f>Ergebnisse!$B$3</xm:f>
            <x14:dxf>
              <font>
                <color theme="0" tint="-0.14996795556505021"/>
              </font>
              <fill>
                <patternFill>
                  <bgColor theme="1"/>
                </patternFill>
              </fill>
            </x14:dxf>
          </x14:cfRule>
          <xm:sqref>D23</xm:sqref>
        </x14:conditionalFormatting>
        <x14:conditionalFormatting xmlns:xm="http://schemas.microsoft.com/office/excel/2006/main">
          <x14:cfRule type="cellIs" priority="188" operator="equal" id="{82786413-E5C6-4315-8EA0-72937F4CAE7E}">
            <xm:f>Ergebnisse!$B$10</xm:f>
            <x14:dxf>
              <font>
                <color theme="0"/>
              </font>
              <fill>
                <patternFill>
                  <bgColor theme="0" tint="-0.34998626667073579"/>
                </patternFill>
              </fill>
            </x14:dxf>
          </x14:cfRule>
          <xm:sqref>D23</xm:sqref>
        </x14:conditionalFormatting>
        <x14:conditionalFormatting xmlns:xm="http://schemas.microsoft.com/office/excel/2006/main">
          <x14:cfRule type="cellIs" priority="178" operator="equal" id="{68F3ED9D-2504-4B5D-8E84-8B6E561D6272}">
            <xm:f>Ergebnisse!$B$9</xm:f>
            <x14:dxf>
              <font>
                <color theme="0"/>
              </font>
              <fill>
                <patternFill>
                  <bgColor rgb="FF336600"/>
                </patternFill>
              </fill>
            </x14:dxf>
          </x14:cfRule>
          <x14:cfRule type="cellIs" priority="179" operator="equal" id="{4882B5A4-7C61-463C-B168-12FF3BF6C812}">
            <xm:f>Ergebnisse!$B$8</xm:f>
            <x14:dxf>
              <font>
                <color theme="0"/>
              </font>
              <fill>
                <patternFill>
                  <bgColor rgb="FF92D050"/>
                </patternFill>
              </fill>
            </x14:dxf>
          </x14:cfRule>
          <x14:cfRule type="cellIs" priority="180" operator="equal" id="{6CBAA3CA-2AA3-4AEA-94A3-6FA8A7757443}">
            <xm:f>Ergebnisse!$B$7</xm:f>
            <x14:dxf>
              <font>
                <color theme="0"/>
              </font>
              <fill>
                <patternFill>
                  <bgColor rgb="FFFFC000"/>
                </patternFill>
              </fill>
            </x14:dxf>
          </x14:cfRule>
          <x14:cfRule type="cellIs" priority="181" operator="equal" id="{A19218E3-E926-478E-8A32-23F587E34572}">
            <xm:f>Ergebnisse!$B$6</xm:f>
            <x14:dxf>
              <font>
                <color theme="0"/>
              </font>
              <fill>
                <patternFill>
                  <bgColor theme="2" tint="-0.499984740745262"/>
                </patternFill>
              </fill>
            </x14:dxf>
          </x14:cfRule>
          <x14:cfRule type="cellIs" priority="182" operator="equal" id="{9017EEA9-A600-45AC-99D5-D5D7EC62EAD3}">
            <xm:f>Ergebnisse!$B$5</xm:f>
            <x14:dxf>
              <font>
                <color theme="0"/>
              </font>
              <fill>
                <patternFill>
                  <bgColor rgb="FFC00000"/>
                </patternFill>
              </fill>
            </x14:dxf>
          </x14:cfRule>
          <x14:cfRule type="cellIs" priority="183" operator="equal" id="{7650BEDC-2BD4-43C8-8355-171055CA83A8}">
            <xm:f>Ergebnisse!$B$4</xm:f>
            <x14:dxf>
              <font>
                <color theme="0"/>
              </font>
              <fill>
                <patternFill>
                  <bgColor rgb="FFFF0000"/>
                </patternFill>
              </fill>
            </x14:dxf>
          </x14:cfRule>
          <x14:cfRule type="cellIs" priority="184" operator="equal" id="{155A514D-2DE0-42CB-9120-71A28B5F1304}">
            <xm:f>Ergebnisse!$B$3</xm:f>
            <x14:dxf>
              <font>
                <color theme="0" tint="-0.14996795556505021"/>
              </font>
              <fill>
                <patternFill>
                  <bgColor theme="1"/>
                </patternFill>
              </fill>
            </x14:dxf>
          </x14:cfRule>
          <xm:sqref>D24</xm:sqref>
        </x14:conditionalFormatting>
        <x14:conditionalFormatting xmlns:xm="http://schemas.microsoft.com/office/excel/2006/main">
          <x14:cfRule type="cellIs" priority="167" operator="equal" id="{198B45DE-CF08-4D1D-9A4D-BBBB5BC6F4C6}">
            <xm:f>Ergebnisse!$B$9</xm:f>
            <x14:dxf>
              <font>
                <color theme="0"/>
              </font>
              <fill>
                <patternFill>
                  <bgColor rgb="FF336600"/>
                </patternFill>
              </fill>
            </x14:dxf>
          </x14:cfRule>
          <x14:cfRule type="cellIs" priority="168" operator="equal" id="{7F22CC3F-497E-4294-9C35-39153B7AEDC8}">
            <xm:f>Ergebnisse!$B$8</xm:f>
            <x14:dxf>
              <font>
                <color theme="0"/>
              </font>
              <fill>
                <patternFill>
                  <bgColor rgb="FF92D050"/>
                </patternFill>
              </fill>
            </x14:dxf>
          </x14:cfRule>
          <x14:cfRule type="cellIs" priority="169" operator="equal" id="{7D73A418-06E9-4B45-9B3F-B68DC425F6FE}">
            <xm:f>Ergebnisse!$B$7</xm:f>
            <x14:dxf>
              <font>
                <color theme="0"/>
              </font>
              <fill>
                <patternFill>
                  <bgColor rgb="FFFFC000"/>
                </patternFill>
              </fill>
            </x14:dxf>
          </x14:cfRule>
          <x14:cfRule type="cellIs" priority="170" operator="equal" id="{C1419D4D-BEBD-4DA7-B657-20AE255242CA}">
            <xm:f>Ergebnisse!$B$6</xm:f>
            <x14:dxf>
              <font>
                <color theme="0"/>
              </font>
              <fill>
                <patternFill>
                  <bgColor theme="2" tint="-0.499984740745262"/>
                </patternFill>
              </fill>
            </x14:dxf>
          </x14:cfRule>
          <x14:cfRule type="cellIs" priority="171" operator="equal" id="{BE82242A-C223-46A5-857D-2483679CD270}">
            <xm:f>Ergebnisse!$B$5</xm:f>
            <x14:dxf>
              <font>
                <color theme="0"/>
              </font>
              <fill>
                <patternFill>
                  <bgColor rgb="FFC00000"/>
                </patternFill>
              </fill>
            </x14:dxf>
          </x14:cfRule>
          <x14:cfRule type="cellIs" priority="172" operator="equal" id="{05DBDB49-86B7-4210-9C23-980C2D4F01BC}">
            <xm:f>Ergebnisse!$B$4</xm:f>
            <x14:dxf>
              <font>
                <color theme="0"/>
              </font>
              <fill>
                <patternFill>
                  <bgColor rgb="FFFF0000"/>
                </patternFill>
              </fill>
            </x14:dxf>
          </x14:cfRule>
          <x14:cfRule type="cellIs" priority="173" operator="equal" id="{D6464FDC-1CE2-4212-B946-9CB1083F0F11}">
            <xm:f>Ergebnisse!$B$3</xm:f>
            <x14:dxf>
              <font>
                <color theme="0" tint="-0.14996795556505021"/>
              </font>
              <fill>
                <patternFill>
                  <bgColor theme="1"/>
                </patternFill>
              </fill>
            </x14:dxf>
          </x14:cfRule>
          <xm:sqref>D26</xm:sqref>
        </x14:conditionalFormatting>
        <x14:conditionalFormatting xmlns:xm="http://schemas.microsoft.com/office/excel/2006/main">
          <x14:cfRule type="cellIs" priority="166" operator="equal" id="{11246120-D819-4068-9697-B1747482B166}">
            <xm:f>Ergebnisse!$B$10</xm:f>
            <x14:dxf>
              <font>
                <color theme="0"/>
              </font>
              <fill>
                <patternFill>
                  <bgColor theme="0" tint="-0.34998626667073579"/>
                </patternFill>
              </fill>
            </x14:dxf>
          </x14:cfRule>
          <xm:sqref>D26</xm:sqref>
        </x14:conditionalFormatting>
        <x14:conditionalFormatting xmlns:xm="http://schemas.microsoft.com/office/excel/2006/main">
          <x14:cfRule type="cellIs" priority="156" operator="equal" id="{5AC00098-184F-4DF2-96C1-798A0DAB794C}">
            <xm:f>Ergebnisse!$B$9</xm:f>
            <x14:dxf>
              <font>
                <color theme="0"/>
              </font>
              <fill>
                <patternFill>
                  <bgColor rgb="FF336600"/>
                </patternFill>
              </fill>
            </x14:dxf>
          </x14:cfRule>
          <x14:cfRule type="cellIs" priority="157" operator="equal" id="{0317591B-D03B-48C1-B286-0FBC91332DC6}">
            <xm:f>Ergebnisse!$B$8</xm:f>
            <x14:dxf>
              <font>
                <color theme="0"/>
              </font>
              <fill>
                <patternFill>
                  <bgColor rgb="FF92D050"/>
                </patternFill>
              </fill>
            </x14:dxf>
          </x14:cfRule>
          <x14:cfRule type="cellIs" priority="158" operator="equal" id="{E0C2E1C3-09C6-4532-842B-B5131D90B6E1}">
            <xm:f>Ergebnisse!$B$7</xm:f>
            <x14:dxf>
              <font>
                <color theme="0"/>
              </font>
              <fill>
                <patternFill>
                  <bgColor rgb="FFFFC000"/>
                </patternFill>
              </fill>
            </x14:dxf>
          </x14:cfRule>
          <x14:cfRule type="cellIs" priority="159" operator="equal" id="{0DE98653-BAEF-46EE-8CB2-FC3099CAB551}">
            <xm:f>Ergebnisse!$B$6</xm:f>
            <x14:dxf>
              <font>
                <color theme="0"/>
              </font>
              <fill>
                <patternFill>
                  <bgColor theme="2" tint="-0.499984740745262"/>
                </patternFill>
              </fill>
            </x14:dxf>
          </x14:cfRule>
          <x14:cfRule type="cellIs" priority="160" operator="equal" id="{0192A08A-61D7-44FE-9B43-2BC590C6BEF6}">
            <xm:f>Ergebnisse!$B$5</xm:f>
            <x14:dxf>
              <font>
                <color theme="0"/>
              </font>
              <fill>
                <patternFill>
                  <bgColor rgb="FFC00000"/>
                </patternFill>
              </fill>
            </x14:dxf>
          </x14:cfRule>
          <x14:cfRule type="cellIs" priority="161" operator="equal" id="{F83E9AE8-15E5-407D-9516-A563E56E1433}">
            <xm:f>Ergebnisse!$B$4</xm:f>
            <x14:dxf>
              <font>
                <color theme="0"/>
              </font>
              <fill>
                <patternFill>
                  <bgColor rgb="FFFF0000"/>
                </patternFill>
              </fill>
            </x14:dxf>
          </x14:cfRule>
          <x14:cfRule type="cellIs" priority="162" operator="equal" id="{F896BA1A-01BD-4D05-9213-6DA986C5ED09}">
            <xm:f>Ergebnisse!$B$3</xm:f>
            <x14:dxf>
              <font>
                <color theme="0" tint="-0.14996795556505021"/>
              </font>
              <fill>
                <patternFill>
                  <bgColor theme="1"/>
                </patternFill>
              </fill>
            </x14:dxf>
          </x14:cfRule>
          <xm:sqref>D29</xm:sqref>
        </x14:conditionalFormatting>
        <x14:conditionalFormatting xmlns:xm="http://schemas.microsoft.com/office/excel/2006/main">
          <x14:cfRule type="cellIs" priority="145" operator="equal" id="{16F8978E-CE79-4D46-9E60-ED7B66E9653C}">
            <xm:f>Ergebnisse!$B$9</xm:f>
            <x14:dxf>
              <font>
                <color theme="0"/>
              </font>
              <fill>
                <patternFill>
                  <bgColor rgb="FF336600"/>
                </patternFill>
              </fill>
            </x14:dxf>
          </x14:cfRule>
          <x14:cfRule type="cellIs" priority="146" operator="equal" id="{4C8DB9E3-8F70-41AA-AC0B-421158168EB8}">
            <xm:f>Ergebnisse!$B$8</xm:f>
            <x14:dxf>
              <font>
                <color theme="0"/>
              </font>
              <fill>
                <patternFill>
                  <bgColor rgb="FF92D050"/>
                </patternFill>
              </fill>
            </x14:dxf>
          </x14:cfRule>
          <x14:cfRule type="cellIs" priority="147" operator="equal" id="{A49652CC-73D2-45EC-A34C-1F48F9DF27C4}">
            <xm:f>Ergebnisse!$B$7</xm:f>
            <x14:dxf>
              <font>
                <color theme="0"/>
              </font>
              <fill>
                <patternFill>
                  <bgColor rgb="FFFFC000"/>
                </patternFill>
              </fill>
            </x14:dxf>
          </x14:cfRule>
          <x14:cfRule type="cellIs" priority="148" operator="equal" id="{041DA944-0ADA-4266-B69C-FD6394A9AE17}">
            <xm:f>Ergebnisse!$B$6</xm:f>
            <x14:dxf>
              <font>
                <color theme="0"/>
              </font>
              <fill>
                <patternFill>
                  <bgColor theme="2" tint="-0.499984740745262"/>
                </patternFill>
              </fill>
            </x14:dxf>
          </x14:cfRule>
          <x14:cfRule type="cellIs" priority="149" operator="equal" id="{09F5AF60-889F-4689-B1DE-2C9483F66070}">
            <xm:f>Ergebnisse!$B$5</xm:f>
            <x14:dxf>
              <font>
                <color theme="0"/>
              </font>
              <fill>
                <patternFill>
                  <bgColor rgb="FFC00000"/>
                </patternFill>
              </fill>
            </x14:dxf>
          </x14:cfRule>
          <x14:cfRule type="cellIs" priority="150" operator="equal" id="{752D6D6E-9DB2-40E9-B459-20C818AE8466}">
            <xm:f>Ergebnisse!$B$4</xm:f>
            <x14:dxf>
              <font>
                <color theme="0"/>
              </font>
              <fill>
                <patternFill>
                  <bgColor rgb="FFFF0000"/>
                </patternFill>
              </fill>
            </x14:dxf>
          </x14:cfRule>
          <x14:cfRule type="cellIs" priority="151" operator="equal" id="{72F1E916-7E32-44A6-9127-A2F953F884B1}">
            <xm:f>Ergebnisse!$B$3</xm:f>
            <x14:dxf>
              <font>
                <color theme="0" tint="-0.14996795556505021"/>
              </font>
              <fill>
                <patternFill>
                  <bgColor theme="1"/>
                </patternFill>
              </fill>
            </x14:dxf>
          </x14:cfRule>
          <xm:sqref>D31</xm:sqref>
        </x14:conditionalFormatting>
        <x14:conditionalFormatting xmlns:xm="http://schemas.microsoft.com/office/excel/2006/main">
          <x14:cfRule type="cellIs" priority="144" operator="equal" id="{4922C1E0-9003-4F79-87A2-46A93903E754}">
            <xm:f>Ergebnisse!$B$10</xm:f>
            <x14:dxf>
              <font>
                <color theme="0"/>
              </font>
              <fill>
                <patternFill>
                  <bgColor theme="0" tint="-0.34998626667073579"/>
                </patternFill>
              </fill>
            </x14:dxf>
          </x14:cfRule>
          <xm:sqref>D31</xm:sqref>
        </x14:conditionalFormatting>
        <x14:conditionalFormatting xmlns:xm="http://schemas.microsoft.com/office/excel/2006/main">
          <x14:cfRule type="cellIs" priority="134" operator="equal" id="{D6F661CE-A411-4BEE-AC5D-424407D354B0}">
            <xm:f>Ergebnisse!$B$9</xm:f>
            <x14:dxf>
              <font>
                <color theme="0"/>
              </font>
              <fill>
                <patternFill>
                  <bgColor rgb="FF336600"/>
                </patternFill>
              </fill>
            </x14:dxf>
          </x14:cfRule>
          <x14:cfRule type="cellIs" priority="135" operator="equal" id="{76827424-66BC-4D9C-A88C-DA88A56340D1}">
            <xm:f>Ergebnisse!$B$8</xm:f>
            <x14:dxf>
              <font>
                <color theme="0"/>
              </font>
              <fill>
                <patternFill>
                  <bgColor rgb="FF92D050"/>
                </patternFill>
              </fill>
            </x14:dxf>
          </x14:cfRule>
          <x14:cfRule type="cellIs" priority="136" operator="equal" id="{1C37C983-AC11-44A9-8A62-FE768677A597}">
            <xm:f>Ergebnisse!$B$7</xm:f>
            <x14:dxf>
              <font>
                <color theme="0"/>
              </font>
              <fill>
                <patternFill>
                  <bgColor rgb="FFFFC000"/>
                </patternFill>
              </fill>
            </x14:dxf>
          </x14:cfRule>
          <x14:cfRule type="cellIs" priority="137" operator="equal" id="{23E963CF-DAA8-424D-ADB8-2788EF19794F}">
            <xm:f>Ergebnisse!$B$6</xm:f>
            <x14:dxf>
              <font>
                <color theme="0"/>
              </font>
              <fill>
                <patternFill>
                  <bgColor theme="2" tint="-0.499984740745262"/>
                </patternFill>
              </fill>
            </x14:dxf>
          </x14:cfRule>
          <x14:cfRule type="cellIs" priority="138" operator="equal" id="{84DF475E-FCA5-4901-99E5-97E935C87AA8}">
            <xm:f>Ergebnisse!$B$5</xm:f>
            <x14:dxf>
              <font>
                <color theme="0"/>
              </font>
              <fill>
                <patternFill>
                  <bgColor rgb="FFC00000"/>
                </patternFill>
              </fill>
            </x14:dxf>
          </x14:cfRule>
          <x14:cfRule type="cellIs" priority="139" operator="equal" id="{787E40EA-D793-4F43-BBF0-6B25C112DE33}">
            <xm:f>Ergebnisse!$B$4</xm:f>
            <x14:dxf>
              <font>
                <color theme="0"/>
              </font>
              <fill>
                <patternFill>
                  <bgColor rgb="FFFF0000"/>
                </patternFill>
              </fill>
            </x14:dxf>
          </x14:cfRule>
          <x14:cfRule type="cellIs" priority="140" operator="equal" id="{58A2C46B-8E0E-4DC3-8110-BCB1D8F17BEC}">
            <xm:f>Ergebnisse!$B$3</xm:f>
            <x14:dxf>
              <font>
                <color theme="0" tint="-0.14996795556505021"/>
              </font>
              <fill>
                <patternFill>
                  <bgColor theme="1"/>
                </patternFill>
              </fill>
            </x14:dxf>
          </x14:cfRule>
          <xm:sqref>D33</xm:sqref>
        </x14:conditionalFormatting>
        <x14:conditionalFormatting xmlns:xm="http://schemas.microsoft.com/office/excel/2006/main">
          <x14:cfRule type="cellIs" priority="133" operator="equal" id="{323353B9-8794-49B6-84B6-16CC6D6E642A}">
            <xm:f>Ergebnisse!$B$10</xm:f>
            <x14:dxf>
              <font>
                <color theme="0"/>
              </font>
              <fill>
                <patternFill>
                  <bgColor theme="0" tint="-0.34998626667073579"/>
                </patternFill>
              </fill>
            </x14:dxf>
          </x14:cfRule>
          <xm:sqref>D33</xm:sqref>
        </x14:conditionalFormatting>
        <x14:conditionalFormatting xmlns:xm="http://schemas.microsoft.com/office/excel/2006/main">
          <x14:cfRule type="cellIs" priority="123" operator="equal" id="{47D4C5DA-00D3-402F-B167-4E73ACBDE413}">
            <xm:f>Ergebnisse!$B$9</xm:f>
            <x14:dxf>
              <font>
                <color theme="0"/>
              </font>
              <fill>
                <patternFill>
                  <bgColor rgb="FF336600"/>
                </patternFill>
              </fill>
            </x14:dxf>
          </x14:cfRule>
          <x14:cfRule type="cellIs" priority="124" operator="equal" id="{B7537CE4-7ECC-466B-81F4-D1A037620E46}">
            <xm:f>Ergebnisse!$B$8</xm:f>
            <x14:dxf>
              <font>
                <color theme="0"/>
              </font>
              <fill>
                <patternFill>
                  <bgColor rgb="FF92D050"/>
                </patternFill>
              </fill>
            </x14:dxf>
          </x14:cfRule>
          <x14:cfRule type="cellIs" priority="125" operator="equal" id="{3B1E5DB1-C3C1-4E11-85E8-FBDF0DB86309}">
            <xm:f>Ergebnisse!$B$7</xm:f>
            <x14:dxf>
              <font>
                <color theme="0"/>
              </font>
              <fill>
                <patternFill>
                  <bgColor rgb="FFFFC000"/>
                </patternFill>
              </fill>
            </x14:dxf>
          </x14:cfRule>
          <x14:cfRule type="cellIs" priority="126" operator="equal" id="{8E497632-A324-4359-BC5C-322BAA3FC791}">
            <xm:f>Ergebnisse!$B$6</xm:f>
            <x14:dxf>
              <font>
                <color theme="0"/>
              </font>
              <fill>
                <patternFill>
                  <bgColor theme="2" tint="-0.499984740745262"/>
                </patternFill>
              </fill>
            </x14:dxf>
          </x14:cfRule>
          <x14:cfRule type="cellIs" priority="127" operator="equal" id="{B16E9EED-836A-4899-91F2-FA5E656731B9}">
            <xm:f>Ergebnisse!$B$5</xm:f>
            <x14:dxf>
              <font>
                <color theme="0"/>
              </font>
              <fill>
                <patternFill>
                  <bgColor rgb="FFC00000"/>
                </patternFill>
              </fill>
            </x14:dxf>
          </x14:cfRule>
          <x14:cfRule type="cellIs" priority="128" operator="equal" id="{AA9C8EC6-08AA-476E-BB38-8C6086597F45}">
            <xm:f>Ergebnisse!$B$4</xm:f>
            <x14:dxf>
              <font>
                <color theme="0"/>
              </font>
              <fill>
                <patternFill>
                  <bgColor rgb="FFFF0000"/>
                </patternFill>
              </fill>
            </x14:dxf>
          </x14:cfRule>
          <x14:cfRule type="cellIs" priority="129" operator="equal" id="{D33C6D26-91B5-4F14-A0A6-D0040F6782F3}">
            <xm:f>Ergebnisse!$B$3</xm:f>
            <x14:dxf>
              <font>
                <color theme="0" tint="-0.14996795556505021"/>
              </font>
              <fill>
                <patternFill>
                  <bgColor theme="1"/>
                </patternFill>
              </fill>
            </x14:dxf>
          </x14:cfRule>
          <xm:sqref>D35</xm:sqref>
        </x14:conditionalFormatting>
        <x14:conditionalFormatting xmlns:xm="http://schemas.microsoft.com/office/excel/2006/main">
          <x14:cfRule type="cellIs" priority="122" operator="equal" id="{CEB23201-78BB-46A8-B24D-EFBEDB77B2F0}">
            <xm:f>Ergebnisse!$B$10</xm:f>
            <x14:dxf>
              <font>
                <color theme="0"/>
              </font>
              <fill>
                <patternFill>
                  <bgColor theme="0" tint="-0.34998626667073579"/>
                </patternFill>
              </fill>
            </x14:dxf>
          </x14:cfRule>
          <xm:sqref>D35</xm:sqref>
        </x14:conditionalFormatting>
        <x14:conditionalFormatting xmlns:xm="http://schemas.microsoft.com/office/excel/2006/main">
          <x14:cfRule type="cellIs" priority="112" operator="equal" id="{FF907038-D1BE-4E3D-9C9E-35BE32EA2EB8}">
            <xm:f>Ergebnisse!$B$9</xm:f>
            <x14:dxf>
              <font>
                <color theme="0"/>
              </font>
              <fill>
                <patternFill>
                  <bgColor rgb="FF336600"/>
                </patternFill>
              </fill>
            </x14:dxf>
          </x14:cfRule>
          <x14:cfRule type="cellIs" priority="113" operator="equal" id="{398509C2-7A16-48C0-BF69-DF377EEFF6B1}">
            <xm:f>Ergebnisse!$B$8</xm:f>
            <x14:dxf>
              <font>
                <color theme="0"/>
              </font>
              <fill>
                <patternFill>
                  <bgColor rgb="FF92D050"/>
                </patternFill>
              </fill>
            </x14:dxf>
          </x14:cfRule>
          <x14:cfRule type="cellIs" priority="114" operator="equal" id="{7D2BEC8B-CBD7-40EC-937D-9DE391D9136F}">
            <xm:f>Ergebnisse!$B$7</xm:f>
            <x14:dxf>
              <font>
                <color theme="0"/>
              </font>
              <fill>
                <patternFill>
                  <bgColor rgb="FFFFC000"/>
                </patternFill>
              </fill>
            </x14:dxf>
          </x14:cfRule>
          <x14:cfRule type="cellIs" priority="115" operator="equal" id="{0F0F65BF-31BE-4C21-B31C-0BDCF2E660B3}">
            <xm:f>Ergebnisse!$B$6</xm:f>
            <x14:dxf>
              <font>
                <color theme="0"/>
              </font>
              <fill>
                <patternFill>
                  <bgColor theme="2" tint="-0.499984740745262"/>
                </patternFill>
              </fill>
            </x14:dxf>
          </x14:cfRule>
          <x14:cfRule type="cellIs" priority="116" operator="equal" id="{07DB804A-354E-45E8-8A65-E8D3C33F8EFE}">
            <xm:f>Ergebnisse!$B$5</xm:f>
            <x14:dxf>
              <font>
                <color theme="0"/>
              </font>
              <fill>
                <patternFill>
                  <bgColor rgb="FFC00000"/>
                </patternFill>
              </fill>
            </x14:dxf>
          </x14:cfRule>
          <x14:cfRule type="cellIs" priority="117" operator="equal" id="{8676322B-F5AB-42C3-92D7-F5E9B1D5C09E}">
            <xm:f>Ergebnisse!$B$4</xm:f>
            <x14:dxf>
              <font>
                <color theme="0"/>
              </font>
              <fill>
                <patternFill>
                  <bgColor rgb="FFFF0000"/>
                </patternFill>
              </fill>
            </x14:dxf>
          </x14:cfRule>
          <x14:cfRule type="cellIs" priority="118" operator="equal" id="{C00A3827-AFD8-45A1-9C49-7D3F7090D5C9}">
            <xm:f>Ergebnisse!$B$3</xm:f>
            <x14:dxf>
              <font>
                <color theme="0" tint="-0.14996795556505021"/>
              </font>
              <fill>
                <patternFill>
                  <bgColor theme="1"/>
                </patternFill>
              </fill>
            </x14:dxf>
          </x14:cfRule>
          <xm:sqref>D37</xm:sqref>
        </x14:conditionalFormatting>
        <x14:conditionalFormatting xmlns:xm="http://schemas.microsoft.com/office/excel/2006/main">
          <x14:cfRule type="cellIs" priority="111" operator="equal" id="{80379CEC-8996-4354-BF06-A9D80C94BDFA}">
            <xm:f>Ergebnisse!$B$10</xm:f>
            <x14:dxf>
              <font>
                <color theme="0"/>
              </font>
              <fill>
                <patternFill>
                  <bgColor theme="0" tint="-0.34998626667073579"/>
                </patternFill>
              </fill>
            </x14:dxf>
          </x14:cfRule>
          <xm:sqref>D37</xm:sqref>
        </x14:conditionalFormatting>
        <x14:conditionalFormatting xmlns:xm="http://schemas.microsoft.com/office/excel/2006/main">
          <x14:cfRule type="cellIs" priority="101" operator="equal" id="{3CF90887-7DBD-46B0-8C8B-72BD05A91365}">
            <xm:f>Ergebnisse!$B$9</xm:f>
            <x14:dxf>
              <font>
                <color theme="0"/>
              </font>
              <fill>
                <patternFill>
                  <bgColor rgb="FF336600"/>
                </patternFill>
              </fill>
            </x14:dxf>
          </x14:cfRule>
          <x14:cfRule type="cellIs" priority="102" operator="equal" id="{4277FA41-7364-43BA-94ED-243951FEEF4F}">
            <xm:f>Ergebnisse!$B$8</xm:f>
            <x14:dxf>
              <font>
                <color theme="0"/>
              </font>
              <fill>
                <patternFill>
                  <bgColor rgb="FF92D050"/>
                </patternFill>
              </fill>
            </x14:dxf>
          </x14:cfRule>
          <x14:cfRule type="cellIs" priority="103" operator="equal" id="{8B825F85-2714-4A2F-BCED-0C89B80572E5}">
            <xm:f>Ergebnisse!$B$7</xm:f>
            <x14:dxf>
              <font>
                <color theme="0"/>
              </font>
              <fill>
                <patternFill>
                  <bgColor rgb="FFFFC000"/>
                </patternFill>
              </fill>
            </x14:dxf>
          </x14:cfRule>
          <x14:cfRule type="cellIs" priority="104" operator="equal" id="{38B42959-A9E8-40EF-8B08-7169013010A6}">
            <xm:f>Ergebnisse!$B$6</xm:f>
            <x14:dxf>
              <font>
                <color theme="0"/>
              </font>
              <fill>
                <patternFill>
                  <bgColor theme="2" tint="-0.499984740745262"/>
                </patternFill>
              </fill>
            </x14:dxf>
          </x14:cfRule>
          <x14:cfRule type="cellIs" priority="105" operator="equal" id="{51716BCB-DEC4-4347-8447-4A4B3C73BDF9}">
            <xm:f>Ergebnisse!$B$5</xm:f>
            <x14:dxf>
              <font>
                <color theme="0"/>
              </font>
              <fill>
                <patternFill>
                  <bgColor rgb="FFC00000"/>
                </patternFill>
              </fill>
            </x14:dxf>
          </x14:cfRule>
          <x14:cfRule type="cellIs" priority="106" operator="equal" id="{E3CDA385-B3E0-4859-B4A2-A9D9A9AF51DA}">
            <xm:f>Ergebnisse!$B$4</xm:f>
            <x14:dxf>
              <font>
                <color theme="0"/>
              </font>
              <fill>
                <patternFill>
                  <bgColor rgb="FFFF0000"/>
                </patternFill>
              </fill>
            </x14:dxf>
          </x14:cfRule>
          <x14:cfRule type="cellIs" priority="107" operator="equal" id="{FFFB288D-EDCC-45BF-8C31-F8D40FD346DA}">
            <xm:f>Ergebnisse!$B$3</xm:f>
            <x14:dxf>
              <font>
                <color theme="0" tint="-0.14996795556505021"/>
              </font>
              <fill>
                <patternFill>
                  <bgColor theme="1"/>
                </patternFill>
              </fill>
            </x14:dxf>
          </x14:cfRule>
          <xm:sqref>D38</xm:sqref>
        </x14:conditionalFormatting>
        <x14:conditionalFormatting xmlns:xm="http://schemas.microsoft.com/office/excel/2006/main">
          <x14:cfRule type="cellIs" priority="100" operator="equal" id="{8B0ABE56-1B54-4BAC-BB72-BFEB6D39EA01}">
            <xm:f>Ergebnisse!$B$10</xm:f>
            <x14:dxf>
              <font>
                <color theme="0"/>
              </font>
              <fill>
                <patternFill>
                  <bgColor theme="0" tint="-0.34998626667073579"/>
                </patternFill>
              </fill>
            </x14:dxf>
          </x14:cfRule>
          <xm:sqref>D38</xm:sqref>
        </x14:conditionalFormatting>
        <x14:conditionalFormatting xmlns:xm="http://schemas.microsoft.com/office/excel/2006/main">
          <x14:cfRule type="cellIs" priority="90" operator="equal" id="{626F4389-921F-4B68-B94E-DD8DC3F60496}">
            <xm:f>Ergebnisse!$B$9</xm:f>
            <x14:dxf>
              <font>
                <color theme="0"/>
              </font>
              <fill>
                <patternFill>
                  <bgColor rgb="FF336600"/>
                </patternFill>
              </fill>
            </x14:dxf>
          </x14:cfRule>
          <x14:cfRule type="cellIs" priority="91" operator="equal" id="{D62E17E2-78F5-4E7C-A853-005A3F10EEA8}">
            <xm:f>Ergebnisse!$B$8</xm:f>
            <x14:dxf>
              <font>
                <color theme="0"/>
              </font>
              <fill>
                <patternFill>
                  <bgColor rgb="FF92D050"/>
                </patternFill>
              </fill>
            </x14:dxf>
          </x14:cfRule>
          <x14:cfRule type="cellIs" priority="92" operator="equal" id="{086218CC-E549-4299-9AB8-27F04CED0550}">
            <xm:f>Ergebnisse!$B$7</xm:f>
            <x14:dxf>
              <font>
                <color theme="0"/>
              </font>
              <fill>
                <patternFill>
                  <bgColor rgb="FFFFC000"/>
                </patternFill>
              </fill>
            </x14:dxf>
          </x14:cfRule>
          <x14:cfRule type="cellIs" priority="93" operator="equal" id="{04D519E6-AEBB-4F48-BA81-A9908038878B}">
            <xm:f>Ergebnisse!$B$6</xm:f>
            <x14:dxf>
              <font>
                <color theme="0"/>
              </font>
              <fill>
                <patternFill>
                  <bgColor theme="2" tint="-0.499984740745262"/>
                </patternFill>
              </fill>
            </x14:dxf>
          </x14:cfRule>
          <x14:cfRule type="cellIs" priority="94" operator="equal" id="{5853653A-B264-473B-9051-084AE925B445}">
            <xm:f>Ergebnisse!$B$5</xm:f>
            <x14:dxf>
              <font>
                <color theme="0"/>
              </font>
              <fill>
                <patternFill>
                  <bgColor rgb="FFC00000"/>
                </patternFill>
              </fill>
            </x14:dxf>
          </x14:cfRule>
          <x14:cfRule type="cellIs" priority="95" operator="equal" id="{DE83CB0B-E940-4D8A-AA4C-30DE9A3CD2B4}">
            <xm:f>Ergebnisse!$B$4</xm:f>
            <x14:dxf>
              <font>
                <color theme="0"/>
              </font>
              <fill>
                <patternFill>
                  <bgColor rgb="FFFF0000"/>
                </patternFill>
              </fill>
            </x14:dxf>
          </x14:cfRule>
          <x14:cfRule type="cellIs" priority="96" operator="equal" id="{CCF814DA-5A0B-4223-B82B-343FB47436E1}">
            <xm:f>Ergebnisse!$B$3</xm:f>
            <x14:dxf>
              <font>
                <color theme="0" tint="-0.14996795556505021"/>
              </font>
              <fill>
                <patternFill>
                  <bgColor theme="1"/>
                </patternFill>
              </fill>
            </x14:dxf>
          </x14:cfRule>
          <xm:sqref>D39</xm:sqref>
        </x14:conditionalFormatting>
        <x14:conditionalFormatting xmlns:xm="http://schemas.microsoft.com/office/excel/2006/main">
          <x14:cfRule type="cellIs" priority="89" operator="equal" id="{28A6C71C-EB91-4442-A631-CF12A33FB373}">
            <xm:f>Ergebnisse!$B$10</xm:f>
            <x14:dxf>
              <font>
                <color theme="0"/>
              </font>
              <fill>
                <patternFill>
                  <bgColor theme="0" tint="-0.34998626667073579"/>
                </patternFill>
              </fill>
            </x14:dxf>
          </x14:cfRule>
          <xm:sqref>D39</xm:sqref>
        </x14:conditionalFormatting>
        <x14:conditionalFormatting xmlns:xm="http://schemas.microsoft.com/office/excel/2006/main">
          <x14:cfRule type="cellIs" priority="79" operator="equal" id="{875DD640-D4F8-458C-808F-04CEAA1311FE}">
            <xm:f>Ergebnisse!$B$9</xm:f>
            <x14:dxf>
              <font>
                <color theme="0"/>
              </font>
              <fill>
                <patternFill>
                  <bgColor rgb="FF336600"/>
                </patternFill>
              </fill>
            </x14:dxf>
          </x14:cfRule>
          <x14:cfRule type="cellIs" priority="80" operator="equal" id="{BAE214CC-198B-488F-A9E1-57D015CFE575}">
            <xm:f>Ergebnisse!$B$8</xm:f>
            <x14:dxf>
              <font>
                <color theme="0"/>
              </font>
              <fill>
                <patternFill>
                  <bgColor rgb="FF92D050"/>
                </patternFill>
              </fill>
            </x14:dxf>
          </x14:cfRule>
          <x14:cfRule type="cellIs" priority="81" operator="equal" id="{1EF32806-8394-4E7F-B2EB-9FF1941C1927}">
            <xm:f>Ergebnisse!$B$7</xm:f>
            <x14:dxf>
              <font>
                <color theme="0"/>
              </font>
              <fill>
                <patternFill>
                  <bgColor rgb="FFFFC000"/>
                </patternFill>
              </fill>
            </x14:dxf>
          </x14:cfRule>
          <x14:cfRule type="cellIs" priority="82" operator="equal" id="{B371981D-F8EA-4758-93DC-723FDBA22DD5}">
            <xm:f>Ergebnisse!$B$6</xm:f>
            <x14:dxf>
              <font>
                <color theme="0"/>
              </font>
              <fill>
                <patternFill>
                  <bgColor theme="2" tint="-0.499984740745262"/>
                </patternFill>
              </fill>
            </x14:dxf>
          </x14:cfRule>
          <x14:cfRule type="cellIs" priority="83" operator="equal" id="{C4BEAF4D-C81A-45B7-BCA5-1984004AE173}">
            <xm:f>Ergebnisse!$B$5</xm:f>
            <x14:dxf>
              <font>
                <color theme="0"/>
              </font>
              <fill>
                <patternFill>
                  <bgColor rgb="FFC00000"/>
                </patternFill>
              </fill>
            </x14:dxf>
          </x14:cfRule>
          <x14:cfRule type="cellIs" priority="84" operator="equal" id="{44D7AD2D-C891-4E62-B0B4-0B91B85DDBAC}">
            <xm:f>Ergebnisse!$B$4</xm:f>
            <x14:dxf>
              <font>
                <color theme="0"/>
              </font>
              <fill>
                <patternFill>
                  <bgColor rgb="FFFF0000"/>
                </patternFill>
              </fill>
            </x14:dxf>
          </x14:cfRule>
          <x14:cfRule type="cellIs" priority="85" operator="equal" id="{8C659135-F9AB-4BA7-9496-3589A5EF3C31}">
            <xm:f>Ergebnisse!$B$3</xm:f>
            <x14:dxf>
              <font>
                <color theme="0" tint="-0.14996795556505021"/>
              </font>
              <fill>
                <patternFill>
                  <bgColor theme="1"/>
                </patternFill>
              </fill>
            </x14:dxf>
          </x14:cfRule>
          <xm:sqref>D42</xm:sqref>
        </x14:conditionalFormatting>
        <x14:conditionalFormatting xmlns:xm="http://schemas.microsoft.com/office/excel/2006/main">
          <x14:cfRule type="cellIs" priority="78" operator="equal" id="{DD1AA35C-8F3A-4F49-BC0A-30B04CCA3D78}">
            <xm:f>Ergebnisse!$B$10</xm:f>
            <x14:dxf>
              <font>
                <color theme="0"/>
              </font>
              <fill>
                <patternFill>
                  <bgColor theme="0" tint="-0.34998626667073579"/>
                </patternFill>
              </fill>
            </x14:dxf>
          </x14:cfRule>
          <xm:sqref>D42</xm:sqref>
        </x14:conditionalFormatting>
        <x14:conditionalFormatting xmlns:xm="http://schemas.microsoft.com/office/excel/2006/main">
          <x14:cfRule type="cellIs" priority="68" operator="equal" id="{B80132F1-BEE2-437E-BB1B-5E943AE1E89F}">
            <xm:f>Ergebnisse!$B$9</xm:f>
            <x14:dxf>
              <font>
                <color theme="0"/>
              </font>
              <fill>
                <patternFill>
                  <bgColor rgb="FF336600"/>
                </patternFill>
              </fill>
            </x14:dxf>
          </x14:cfRule>
          <x14:cfRule type="cellIs" priority="69" operator="equal" id="{A3691CE4-D15D-4656-95A2-BB330F461154}">
            <xm:f>Ergebnisse!$B$8</xm:f>
            <x14:dxf>
              <font>
                <color theme="0"/>
              </font>
              <fill>
                <patternFill>
                  <bgColor rgb="FF92D050"/>
                </patternFill>
              </fill>
            </x14:dxf>
          </x14:cfRule>
          <x14:cfRule type="cellIs" priority="70" operator="equal" id="{CFF5051D-4BAA-4FD2-B441-9D891806C8DC}">
            <xm:f>Ergebnisse!$B$7</xm:f>
            <x14:dxf>
              <font>
                <color theme="0"/>
              </font>
              <fill>
                <patternFill>
                  <bgColor rgb="FFFFC000"/>
                </patternFill>
              </fill>
            </x14:dxf>
          </x14:cfRule>
          <x14:cfRule type="cellIs" priority="71" operator="equal" id="{3CB049DF-BE31-4F47-B575-29AC01972331}">
            <xm:f>Ergebnisse!$B$6</xm:f>
            <x14:dxf>
              <font>
                <color theme="0"/>
              </font>
              <fill>
                <patternFill>
                  <bgColor theme="2" tint="-0.499984740745262"/>
                </patternFill>
              </fill>
            </x14:dxf>
          </x14:cfRule>
          <x14:cfRule type="cellIs" priority="72" operator="equal" id="{0F97C7B5-77C4-415E-BD34-A850A1C902E0}">
            <xm:f>Ergebnisse!$B$5</xm:f>
            <x14:dxf>
              <font>
                <color theme="0"/>
              </font>
              <fill>
                <patternFill>
                  <bgColor rgb="FFC00000"/>
                </patternFill>
              </fill>
            </x14:dxf>
          </x14:cfRule>
          <x14:cfRule type="cellIs" priority="73" operator="equal" id="{96CF737A-2D65-4E74-8F09-520BA9E2F558}">
            <xm:f>Ergebnisse!$B$4</xm:f>
            <x14:dxf>
              <font>
                <color theme="0"/>
              </font>
              <fill>
                <patternFill>
                  <bgColor rgb="FFFF0000"/>
                </patternFill>
              </fill>
            </x14:dxf>
          </x14:cfRule>
          <x14:cfRule type="cellIs" priority="74" operator="equal" id="{CD4AB2CE-6CDF-421B-972E-2B0933DFE8F9}">
            <xm:f>Ergebnisse!$B$3</xm:f>
            <x14:dxf>
              <font>
                <color theme="0" tint="-0.14996795556505021"/>
              </font>
              <fill>
                <patternFill>
                  <bgColor theme="1"/>
                </patternFill>
              </fill>
            </x14:dxf>
          </x14:cfRule>
          <xm:sqref>D44</xm:sqref>
        </x14:conditionalFormatting>
        <x14:conditionalFormatting xmlns:xm="http://schemas.microsoft.com/office/excel/2006/main">
          <x14:cfRule type="cellIs" priority="67" operator="equal" id="{F02252D3-A133-481C-B0EB-E8BF33C3F059}">
            <xm:f>Ergebnisse!$B$10</xm:f>
            <x14:dxf>
              <font>
                <color theme="0"/>
              </font>
              <fill>
                <patternFill>
                  <bgColor theme="0" tint="-0.34998626667073579"/>
                </patternFill>
              </fill>
            </x14:dxf>
          </x14:cfRule>
          <xm:sqref>D44</xm:sqref>
        </x14:conditionalFormatting>
        <x14:conditionalFormatting xmlns:xm="http://schemas.microsoft.com/office/excel/2006/main">
          <x14:cfRule type="cellIs" priority="57" operator="equal" id="{69CF143B-FF5A-4D68-A5F0-4D8792AFAC53}">
            <xm:f>Ergebnisse!$B$9</xm:f>
            <x14:dxf>
              <font>
                <color theme="0"/>
              </font>
              <fill>
                <patternFill>
                  <bgColor rgb="FF336600"/>
                </patternFill>
              </fill>
            </x14:dxf>
          </x14:cfRule>
          <x14:cfRule type="cellIs" priority="58" operator="equal" id="{35E571BC-C2C5-4289-AC41-7BD689C31767}">
            <xm:f>Ergebnisse!$B$8</xm:f>
            <x14:dxf>
              <font>
                <color theme="0"/>
              </font>
              <fill>
                <patternFill>
                  <bgColor rgb="FF92D050"/>
                </patternFill>
              </fill>
            </x14:dxf>
          </x14:cfRule>
          <x14:cfRule type="cellIs" priority="59" operator="equal" id="{E81BFC62-5D73-499D-B067-F569C836A037}">
            <xm:f>Ergebnisse!$B$7</xm:f>
            <x14:dxf>
              <font>
                <color theme="0"/>
              </font>
              <fill>
                <patternFill>
                  <bgColor rgb="FFFFC000"/>
                </patternFill>
              </fill>
            </x14:dxf>
          </x14:cfRule>
          <x14:cfRule type="cellIs" priority="60" operator="equal" id="{39161373-B93C-41F3-B24B-79538FAC8CE9}">
            <xm:f>Ergebnisse!$B$6</xm:f>
            <x14:dxf>
              <font>
                <color theme="0"/>
              </font>
              <fill>
                <patternFill>
                  <bgColor theme="2" tint="-0.499984740745262"/>
                </patternFill>
              </fill>
            </x14:dxf>
          </x14:cfRule>
          <x14:cfRule type="cellIs" priority="61" operator="equal" id="{4721EF10-E330-4774-85F0-AAE84DB9281A}">
            <xm:f>Ergebnisse!$B$5</xm:f>
            <x14:dxf>
              <font>
                <color theme="0"/>
              </font>
              <fill>
                <patternFill>
                  <bgColor rgb="FFC00000"/>
                </patternFill>
              </fill>
            </x14:dxf>
          </x14:cfRule>
          <x14:cfRule type="cellIs" priority="62" operator="equal" id="{640D31A5-CB48-4F18-8C24-DD27858179EA}">
            <xm:f>Ergebnisse!$B$4</xm:f>
            <x14:dxf>
              <font>
                <color theme="0"/>
              </font>
              <fill>
                <patternFill>
                  <bgColor rgb="FFFF0000"/>
                </patternFill>
              </fill>
            </x14:dxf>
          </x14:cfRule>
          <x14:cfRule type="cellIs" priority="63" operator="equal" id="{B16A18FE-2E24-4CF3-85DF-89F21FC5782C}">
            <xm:f>Ergebnisse!$B$3</xm:f>
            <x14:dxf>
              <font>
                <color theme="0" tint="-0.14996795556505021"/>
              </font>
              <fill>
                <patternFill>
                  <bgColor theme="1"/>
                </patternFill>
              </fill>
            </x14:dxf>
          </x14:cfRule>
          <xm:sqref>D46</xm:sqref>
        </x14:conditionalFormatting>
        <x14:conditionalFormatting xmlns:xm="http://schemas.microsoft.com/office/excel/2006/main">
          <x14:cfRule type="cellIs" priority="56" operator="equal" id="{70AB04AC-AB45-4CE2-85A4-0CF519CCC4A5}">
            <xm:f>Ergebnisse!$B$10</xm:f>
            <x14:dxf>
              <font>
                <color theme="0"/>
              </font>
              <fill>
                <patternFill>
                  <bgColor theme="0" tint="-0.34998626667073579"/>
                </patternFill>
              </fill>
            </x14:dxf>
          </x14:cfRule>
          <xm:sqref>D46</xm:sqref>
        </x14:conditionalFormatting>
        <x14:conditionalFormatting xmlns:xm="http://schemas.microsoft.com/office/excel/2006/main">
          <x14:cfRule type="cellIs" priority="46" operator="equal" id="{2F136981-7669-4E95-ADA5-8DBD09F11E5D}">
            <xm:f>Ergebnisse!$B$9</xm:f>
            <x14:dxf>
              <font>
                <color theme="0"/>
              </font>
              <fill>
                <patternFill>
                  <bgColor rgb="FF336600"/>
                </patternFill>
              </fill>
            </x14:dxf>
          </x14:cfRule>
          <x14:cfRule type="cellIs" priority="47" operator="equal" id="{FA60BEA5-BAEA-4021-BED4-C5D66FEF40FF}">
            <xm:f>Ergebnisse!$B$8</xm:f>
            <x14:dxf>
              <font>
                <color theme="0"/>
              </font>
              <fill>
                <patternFill>
                  <bgColor rgb="FF92D050"/>
                </patternFill>
              </fill>
            </x14:dxf>
          </x14:cfRule>
          <x14:cfRule type="cellIs" priority="48" operator="equal" id="{90085693-55CB-466D-8A97-C18E0F80C82D}">
            <xm:f>Ergebnisse!$B$7</xm:f>
            <x14:dxf>
              <font>
                <color theme="0"/>
              </font>
              <fill>
                <patternFill>
                  <bgColor rgb="FFFFC000"/>
                </patternFill>
              </fill>
            </x14:dxf>
          </x14:cfRule>
          <x14:cfRule type="cellIs" priority="49" operator="equal" id="{56F03397-987C-4DBA-A6D1-29210F1D3335}">
            <xm:f>Ergebnisse!$B$6</xm:f>
            <x14:dxf>
              <font>
                <color theme="0"/>
              </font>
              <fill>
                <patternFill>
                  <bgColor theme="2" tint="-0.499984740745262"/>
                </patternFill>
              </fill>
            </x14:dxf>
          </x14:cfRule>
          <x14:cfRule type="cellIs" priority="50" operator="equal" id="{68AF3C4D-4C05-4A4E-B846-9CF8B1A3971F}">
            <xm:f>Ergebnisse!$B$5</xm:f>
            <x14:dxf>
              <font>
                <color theme="0"/>
              </font>
              <fill>
                <patternFill>
                  <bgColor rgb="FFC00000"/>
                </patternFill>
              </fill>
            </x14:dxf>
          </x14:cfRule>
          <x14:cfRule type="cellIs" priority="51" operator="equal" id="{1503332D-5348-4ED7-9633-DED45ACC48BD}">
            <xm:f>Ergebnisse!$B$4</xm:f>
            <x14:dxf>
              <font>
                <color theme="0"/>
              </font>
              <fill>
                <patternFill>
                  <bgColor rgb="FFFF0000"/>
                </patternFill>
              </fill>
            </x14:dxf>
          </x14:cfRule>
          <x14:cfRule type="cellIs" priority="52" operator="equal" id="{C03A17A7-0115-4053-9BEF-81B09236314D}">
            <xm:f>Ergebnisse!$B$3</xm:f>
            <x14:dxf>
              <font>
                <color theme="0" tint="-0.14996795556505021"/>
              </font>
              <fill>
                <patternFill>
                  <bgColor theme="1"/>
                </patternFill>
              </fill>
            </x14:dxf>
          </x14:cfRule>
          <xm:sqref>D49</xm:sqref>
        </x14:conditionalFormatting>
        <x14:conditionalFormatting xmlns:xm="http://schemas.microsoft.com/office/excel/2006/main">
          <x14:cfRule type="cellIs" priority="45" operator="equal" id="{8FB4B141-C764-4E28-B75F-9D6E1697E775}">
            <xm:f>Ergebnisse!$B$10</xm:f>
            <x14:dxf>
              <font>
                <color theme="0"/>
              </font>
              <fill>
                <patternFill>
                  <bgColor theme="0" tint="-0.34998626667073579"/>
                </patternFill>
              </fill>
            </x14:dxf>
          </x14:cfRule>
          <xm:sqref>D49</xm:sqref>
        </x14:conditionalFormatting>
        <x14:conditionalFormatting xmlns:xm="http://schemas.microsoft.com/office/excel/2006/main">
          <x14:cfRule type="cellIs" priority="35" operator="equal" id="{0B54D46A-F6C1-4E0D-AAB4-8619B802895E}">
            <xm:f>Ergebnisse!$B$9</xm:f>
            <x14:dxf>
              <font>
                <color theme="0"/>
              </font>
              <fill>
                <patternFill>
                  <bgColor rgb="FF336600"/>
                </patternFill>
              </fill>
            </x14:dxf>
          </x14:cfRule>
          <x14:cfRule type="cellIs" priority="36" operator="equal" id="{10A00846-ABB8-4488-8837-C1D10978E91B}">
            <xm:f>Ergebnisse!$B$8</xm:f>
            <x14:dxf>
              <font>
                <color theme="0"/>
              </font>
              <fill>
                <patternFill>
                  <bgColor rgb="FF92D050"/>
                </patternFill>
              </fill>
            </x14:dxf>
          </x14:cfRule>
          <x14:cfRule type="cellIs" priority="37" operator="equal" id="{6314D83B-3DE7-41F2-8D2C-382F27C8E5AB}">
            <xm:f>Ergebnisse!$B$7</xm:f>
            <x14:dxf>
              <font>
                <color theme="0"/>
              </font>
              <fill>
                <patternFill>
                  <bgColor rgb="FFFFC000"/>
                </patternFill>
              </fill>
            </x14:dxf>
          </x14:cfRule>
          <x14:cfRule type="cellIs" priority="38" operator="equal" id="{39753059-FBA8-4007-B37C-A8203B65E5BC}">
            <xm:f>Ergebnisse!$B$6</xm:f>
            <x14:dxf>
              <font>
                <color theme="0"/>
              </font>
              <fill>
                <patternFill>
                  <bgColor theme="2" tint="-0.499984740745262"/>
                </patternFill>
              </fill>
            </x14:dxf>
          </x14:cfRule>
          <x14:cfRule type="cellIs" priority="39" operator="equal" id="{65E89728-8F7F-4B46-9825-56B00E95B17C}">
            <xm:f>Ergebnisse!$B$5</xm:f>
            <x14:dxf>
              <font>
                <color theme="0"/>
              </font>
              <fill>
                <patternFill>
                  <bgColor rgb="FFC00000"/>
                </patternFill>
              </fill>
            </x14:dxf>
          </x14:cfRule>
          <x14:cfRule type="cellIs" priority="40" operator="equal" id="{908CBBD8-86D1-430A-B413-0F8349FB89E0}">
            <xm:f>Ergebnisse!$B$4</xm:f>
            <x14:dxf>
              <font>
                <color theme="0"/>
              </font>
              <fill>
                <patternFill>
                  <bgColor rgb="FFFF0000"/>
                </patternFill>
              </fill>
            </x14:dxf>
          </x14:cfRule>
          <x14:cfRule type="cellIs" priority="41" operator="equal" id="{3DBFBBCA-9845-44F0-A580-1879B274B136}">
            <xm:f>Ergebnisse!$B$3</xm:f>
            <x14:dxf>
              <font>
                <color theme="0" tint="-0.14996795556505021"/>
              </font>
              <fill>
                <patternFill>
                  <bgColor theme="1"/>
                </patternFill>
              </fill>
            </x14:dxf>
          </x14:cfRule>
          <xm:sqref>D51</xm:sqref>
        </x14:conditionalFormatting>
        <x14:conditionalFormatting xmlns:xm="http://schemas.microsoft.com/office/excel/2006/main">
          <x14:cfRule type="cellIs" priority="34" operator="equal" id="{9F475985-16E3-45A7-9CD7-C0FA1C562A67}">
            <xm:f>Ergebnisse!$B$10</xm:f>
            <x14:dxf>
              <font>
                <color theme="0"/>
              </font>
              <fill>
                <patternFill>
                  <bgColor theme="0" tint="-0.34998626667073579"/>
                </patternFill>
              </fill>
            </x14:dxf>
          </x14:cfRule>
          <xm:sqref>D51</xm:sqref>
        </x14:conditionalFormatting>
        <x14:conditionalFormatting xmlns:xm="http://schemas.microsoft.com/office/excel/2006/main">
          <x14:cfRule type="cellIs" priority="24" operator="equal" id="{A7E79655-6D75-4839-A8A3-2234FCC58EE1}">
            <xm:f>Ergebnisse!$B$9</xm:f>
            <x14:dxf>
              <font>
                <color theme="0"/>
              </font>
              <fill>
                <patternFill>
                  <bgColor rgb="FF336600"/>
                </patternFill>
              </fill>
            </x14:dxf>
          </x14:cfRule>
          <x14:cfRule type="cellIs" priority="25" operator="equal" id="{604E879D-0C6F-4865-869F-714BC2998D67}">
            <xm:f>Ergebnisse!$B$8</xm:f>
            <x14:dxf>
              <font>
                <color theme="0"/>
              </font>
              <fill>
                <patternFill>
                  <bgColor rgb="FF92D050"/>
                </patternFill>
              </fill>
            </x14:dxf>
          </x14:cfRule>
          <x14:cfRule type="cellIs" priority="26" operator="equal" id="{15B7099D-497C-4637-96A6-37529568B97D}">
            <xm:f>Ergebnisse!$B$7</xm:f>
            <x14:dxf>
              <font>
                <color theme="0"/>
              </font>
              <fill>
                <patternFill>
                  <bgColor rgb="FFFFC000"/>
                </patternFill>
              </fill>
            </x14:dxf>
          </x14:cfRule>
          <x14:cfRule type="cellIs" priority="27" operator="equal" id="{2EE750E7-EC7D-428D-A59F-8E5C6487B188}">
            <xm:f>Ergebnisse!$B$6</xm:f>
            <x14:dxf>
              <font>
                <color theme="0"/>
              </font>
              <fill>
                <patternFill>
                  <bgColor theme="2" tint="-0.499984740745262"/>
                </patternFill>
              </fill>
            </x14:dxf>
          </x14:cfRule>
          <x14:cfRule type="cellIs" priority="28" operator="equal" id="{3E8D995D-72B3-44E3-9CBF-D1EC1B5EC261}">
            <xm:f>Ergebnisse!$B$5</xm:f>
            <x14:dxf>
              <font>
                <color theme="0"/>
              </font>
              <fill>
                <patternFill>
                  <bgColor rgb="FFC00000"/>
                </patternFill>
              </fill>
            </x14:dxf>
          </x14:cfRule>
          <x14:cfRule type="cellIs" priority="29" operator="equal" id="{A2F05433-1C04-4CBD-9209-072B4DCCBF9F}">
            <xm:f>Ergebnisse!$B$4</xm:f>
            <x14:dxf>
              <font>
                <color theme="0"/>
              </font>
              <fill>
                <patternFill>
                  <bgColor rgb="FFFF0000"/>
                </patternFill>
              </fill>
            </x14:dxf>
          </x14:cfRule>
          <x14:cfRule type="cellIs" priority="30" operator="equal" id="{DBDBC599-FACF-4FD3-A57F-A2289CE3948B}">
            <xm:f>Ergebnisse!$B$3</xm:f>
            <x14:dxf>
              <font>
                <color theme="0" tint="-0.14996795556505021"/>
              </font>
              <fill>
                <patternFill>
                  <bgColor theme="1"/>
                </patternFill>
              </fill>
            </x14:dxf>
          </x14:cfRule>
          <xm:sqref>D53</xm:sqref>
        </x14:conditionalFormatting>
        <x14:conditionalFormatting xmlns:xm="http://schemas.microsoft.com/office/excel/2006/main">
          <x14:cfRule type="cellIs" priority="23" operator="equal" id="{B1FD10C3-7EDF-4680-A59B-019FC5F296CC}">
            <xm:f>Ergebnisse!$B$10</xm:f>
            <x14:dxf>
              <font>
                <color theme="0"/>
              </font>
              <fill>
                <patternFill>
                  <bgColor theme="0" tint="-0.34998626667073579"/>
                </patternFill>
              </fill>
            </x14:dxf>
          </x14:cfRule>
          <xm:sqref>D53</xm:sqref>
        </x14:conditionalFormatting>
        <x14:conditionalFormatting xmlns:xm="http://schemas.microsoft.com/office/excel/2006/main">
          <x14:cfRule type="cellIs" priority="13" operator="equal" id="{AE3ECB1A-1A7B-432A-B10A-74C699308307}">
            <xm:f>Ergebnisse!$B$9</xm:f>
            <x14:dxf>
              <font>
                <color theme="0"/>
              </font>
              <fill>
                <patternFill>
                  <bgColor rgb="FF336600"/>
                </patternFill>
              </fill>
            </x14:dxf>
          </x14:cfRule>
          <x14:cfRule type="cellIs" priority="14" operator="equal" id="{82B8FCF5-FAC9-4EB5-8903-09AF78E495C5}">
            <xm:f>Ergebnisse!$B$8</xm:f>
            <x14:dxf>
              <font>
                <color theme="0"/>
              </font>
              <fill>
                <patternFill>
                  <bgColor rgb="FF92D050"/>
                </patternFill>
              </fill>
            </x14:dxf>
          </x14:cfRule>
          <x14:cfRule type="cellIs" priority="15" operator="equal" id="{C03CF765-2CAB-4287-A31F-0AD6CB2503A0}">
            <xm:f>Ergebnisse!$B$7</xm:f>
            <x14:dxf>
              <font>
                <color theme="0"/>
              </font>
              <fill>
                <patternFill>
                  <bgColor rgb="FFFFC000"/>
                </patternFill>
              </fill>
            </x14:dxf>
          </x14:cfRule>
          <x14:cfRule type="cellIs" priority="16" operator="equal" id="{0BDF13B0-696F-48CD-8546-A5225B37498B}">
            <xm:f>Ergebnisse!$B$6</xm:f>
            <x14:dxf>
              <font>
                <color theme="0"/>
              </font>
              <fill>
                <patternFill>
                  <bgColor theme="2" tint="-0.499984740745262"/>
                </patternFill>
              </fill>
            </x14:dxf>
          </x14:cfRule>
          <x14:cfRule type="cellIs" priority="17" operator="equal" id="{51B1533D-E9C3-4DFB-9A24-711225C8EC25}">
            <xm:f>Ergebnisse!$B$5</xm:f>
            <x14:dxf>
              <font>
                <color theme="0"/>
              </font>
              <fill>
                <patternFill>
                  <bgColor rgb="FFC00000"/>
                </patternFill>
              </fill>
            </x14:dxf>
          </x14:cfRule>
          <x14:cfRule type="cellIs" priority="18" operator="equal" id="{6BE066F5-7F3B-4C02-9AF5-D821F32BC0B6}">
            <xm:f>Ergebnisse!$B$4</xm:f>
            <x14:dxf>
              <font>
                <color theme="0"/>
              </font>
              <fill>
                <patternFill>
                  <bgColor rgb="FFFF0000"/>
                </patternFill>
              </fill>
            </x14:dxf>
          </x14:cfRule>
          <x14:cfRule type="cellIs" priority="19" operator="equal" id="{DFF39BAC-2D1C-44C8-AA8A-100A15DAF8E7}">
            <xm:f>Ergebnisse!$B$3</xm:f>
            <x14:dxf>
              <font>
                <color theme="0" tint="-0.14996795556505021"/>
              </font>
              <fill>
                <patternFill>
                  <bgColor theme="1"/>
                </patternFill>
              </fill>
            </x14:dxf>
          </x14:cfRule>
          <xm:sqref>D56</xm:sqref>
        </x14:conditionalFormatting>
        <x14:conditionalFormatting xmlns:xm="http://schemas.microsoft.com/office/excel/2006/main">
          <x14:cfRule type="cellIs" priority="12" operator="equal" id="{D06B0CDD-52D3-4861-979D-F2191FAE9B23}">
            <xm:f>Ergebnisse!$B$10</xm:f>
            <x14:dxf>
              <font>
                <color theme="0"/>
              </font>
              <fill>
                <patternFill>
                  <bgColor theme="0" tint="-0.34998626667073579"/>
                </patternFill>
              </fill>
            </x14:dxf>
          </x14:cfRule>
          <xm:sqref>D56</xm:sqref>
        </x14:conditionalFormatting>
        <x14:conditionalFormatting xmlns:xm="http://schemas.microsoft.com/office/excel/2006/main">
          <x14:cfRule type="cellIs" priority="2" operator="equal" id="{3447560A-3F41-4D80-9753-DA71246E40CF}">
            <xm:f>Ergebnisse!$B$9</xm:f>
            <x14:dxf>
              <font>
                <color theme="0"/>
              </font>
              <fill>
                <patternFill>
                  <bgColor rgb="FF336600"/>
                </patternFill>
              </fill>
            </x14:dxf>
          </x14:cfRule>
          <x14:cfRule type="cellIs" priority="3" operator="equal" id="{AB820C30-2216-49B4-9099-BC31B28853FE}">
            <xm:f>Ergebnisse!$B$8</xm:f>
            <x14:dxf>
              <font>
                <color theme="0"/>
              </font>
              <fill>
                <patternFill>
                  <bgColor rgb="FF92D050"/>
                </patternFill>
              </fill>
            </x14:dxf>
          </x14:cfRule>
          <x14:cfRule type="cellIs" priority="4" operator="equal" id="{0E501541-50D5-4DC6-AD58-ACEF9DFDB5DC}">
            <xm:f>Ergebnisse!$B$7</xm:f>
            <x14:dxf>
              <font>
                <color theme="0"/>
              </font>
              <fill>
                <patternFill>
                  <bgColor rgb="FFFFC000"/>
                </patternFill>
              </fill>
            </x14:dxf>
          </x14:cfRule>
          <x14:cfRule type="cellIs" priority="5" operator="equal" id="{304BEA9A-BFF2-4706-91E6-9077210AFF73}">
            <xm:f>Ergebnisse!$B$6</xm:f>
            <x14:dxf>
              <font>
                <color theme="0"/>
              </font>
              <fill>
                <patternFill>
                  <bgColor theme="2" tint="-0.499984740745262"/>
                </patternFill>
              </fill>
            </x14:dxf>
          </x14:cfRule>
          <x14:cfRule type="cellIs" priority="6" operator="equal" id="{7568D83E-56C9-4E06-9777-21873132416C}">
            <xm:f>Ergebnisse!$B$5</xm:f>
            <x14:dxf>
              <font>
                <color theme="0"/>
              </font>
              <fill>
                <patternFill>
                  <bgColor rgb="FFC00000"/>
                </patternFill>
              </fill>
            </x14:dxf>
          </x14:cfRule>
          <x14:cfRule type="cellIs" priority="7" operator="equal" id="{2126B2F9-08A7-4DE4-864D-BDC754B19857}">
            <xm:f>Ergebnisse!$B$4</xm:f>
            <x14:dxf>
              <font>
                <color theme="0"/>
              </font>
              <fill>
                <patternFill>
                  <bgColor rgb="FFFF0000"/>
                </patternFill>
              </fill>
            </x14:dxf>
          </x14:cfRule>
          <x14:cfRule type="cellIs" priority="8" operator="equal" id="{ACBB7F1C-E94A-46C9-893F-31C7C98FFF49}">
            <xm:f>Ergebnisse!$B$3</xm:f>
            <x14:dxf>
              <font>
                <color theme="0" tint="-0.14996795556505021"/>
              </font>
              <fill>
                <patternFill>
                  <bgColor theme="1"/>
                </patternFill>
              </fill>
            </x14:dxf>
          </x14:cfRule>
          <xm:sqref>D58</xm:sqref>
        </x14:conditionalFormatting>
        <x14:conditionalFormatting xmlns:xm="http://schemas.microsoft.com/office/excel/2006/main">
          <x14:cfRule type="cellIs" priority="1" operator="equal" id="{F3C5677F-7D25-47FF-BDB6-D69AA92DE08E}">
            <xm:f>Ergebnisse!$B$10</xm:f>
            <x14:dxf>
              <font>
                <color theme="0"/>
              </font>
              <fill>
                <patternFill>
                  <bgColor theme="0" tint="-0.34998626667073579"/>
                </patternFill>
              </fill>
            </x14:dxf>
          </x14:cfRule>
          <xm:sqref>D58</xm:sqref>
        </x14:conditionalFormatting>
      </x14:conditionalFormattings>
    </ext>
    <ext xmlns:x14="http://schemas.microsoft.com/office/spreadsheetml/2009/9/main" uri="{CCE6A557-97BC-4b89-ADB6-D9C93CAAB3DF}">
      <x14:dataValidations xmlns:xm="http://schemas.microsoft.com/office/excel/2006/main" count="1">
        <x14:dataValidation type="list" operator="equal" allowBlank="1" showInputMessage="1" showErrorMessage="1" promptTitle="Select status" xr:uid="{00000000-0002-0000-0100-000001000000}">
          <x14:formula1>
            <xm:f>Ergebnisse!$B$3:$B$10</xm:f>
          </x14:formula1>
          <xm:sqref>D5 D7:D8 D10 D12 D15 D17 D19 D56 D22:D24 D26 D29 D31 D33 D35 D37:D39 D51 D42 D44 D46 D49 D53 D58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R176"/>
  <sheetViews>
    <sheetView zoomScaleNormal="100" workbookViewId="0">
      <pane xSplit="1" ySplit="2" topLeftCell="B3" activePane="bottomRight" state="frozen"/>
      <selection pane="topRight" activeCell="B1" sqref="B1"/>
      <selection pane="bottomLeft" activeCell="A3" sqref="A3"/>
      <selection pane="bottomRight" activeCell="D9" sqref="D9"/>
    </sheetView>
  </sheetViews>
  <sheetFormatPr baseColWidth="10" defaultColWidth="11.5546875" defaultRowHeight="12.9" x14ac:dyDescent="0.4"/>
  <cols>
    <col min="1" max="1" width="1.5546875" style="8" customWidth="1"/>
    <col min="2" max="2" width="12.44140625" style="70" customWidth="1"/>
    <col min="3" max="3" width="79.5546875" style="42" customWidth="1"/>
    <col min="4" max="4" width="14.71875" style="14" customWidth="1"/>
    <col min="5" max="5" width="80.5546875" style="8" customWidth="1"/>
    <col min="6" max="252" width="30.27734375" style="13" customWidth="1"/>
    <col min="253" max="16384" width="11.5546875" style="10"/>
  </cols>
  <sheetData>
    <row r="1" spans="1:31" s="6" customFormat="1" ht="48" customHeight="1" thickBot="1" x14ac:dyDescent="0.45">
      <c r="A1" s="39"/>
      <c r="B1" s="119" t="s">
        <v>339</v>
      </c>
      <c r="C1" s="120"/>
      <c r="D1" s="120"/>
      <c r="E1" s="121"/>
    </row>
    <row r="2" spans="1:31" s="18" customFormat="1" ht="21.75" customHeight="1" x14ac:dyDescent="0.6">
      <c r="B2" s="91" t="s">
        <v>15</v>
      </c>
      <c r="C2" s="92" t="s">
        <v>213</v>
      </c>
      <c r="D2" s="79" t="s">
        <v>1</v>
      </c>
      <c r="E2" s="80" t="s">
        <v>11</v>
      </c>
    </row>
    <row r="3" spans="1:31" s="15" customFormat="1" ht="39.6" customHeight="1" x14ac:dyDescent="0.85">
      <c r="B3" s="93" t="s">
        <v>17</v>
      </c>
      <c r="C3" s="96" t="s">
        <v>29</v>
      </c>
      <c r="D3" s="111"/>
      <c r="E3" s="97"/>
    </row>
    <row r="4" spans="1:31" s="29" customFormat="1" ht="22.5" customHeight="1" x14ac:dyDescent="0.6">
      <c r="B4" s="85" t="s">
        <v>18</v>
      </c>
      <c r="C4" s="99" t="s">
        <v>30</v>
      </c>
      <c r="D4" s="112"/>
      <c r="E4" s="88"/>
      <c r="F4" s="30"/>
      <c r="G4" s="30"/>
      <c r="H4" s="30"/>
      <c r="I4" s="30"/>
      <c r="J4" s="30"/>
      <c r="K4" s="30"/>
      <c r="L4" s="30"/>
      <c r="M4" s="30"/>
      <c r="N4" s="30"/>
      <c r="O4" s="30"/>
      <c r="P4" s="30"/>
      <c r="Q4" s="30"/>
      <c r="R4" s="30"/>
      <c r="S4" s="30"/>
      <c r="T4" s="30"/>
      <c r="U4" s="30"/>
      <c r="V4" s="30"/>
      <c r="W4" s="30"/>
      <c r="X4" s="30"/>
      <c r="Y4" s="30"/>
      <c r="Z4" s="30"/>
      <c r="AA4" s="30"/>
      <c r="AB4" s="30"/>
      <c r="AC4" s="30"/>
      <c r="AD4" s="30"/>
      <c r="AE4" s="30"/>
    </row>
    <row r="5" spans="1:31" s="28" customFormat="1" ht="22.5" customHeight="1" x14ac:dyDescent="0.4">
      <c r="B5" s="54" t="s">
        <v>19</v>
      </c>
      <c r="C5" s="65" t="s">
        <v>31</v>
      </c>
      <c r="D5" s="108" t="s">
        <v>362</v>
      </c>
      <c r="E5" s="37"/>
    </row>
    <row r="6" spans="1:31" s="28" customFormat="1" ht="22.5" customHeight="1" x14ac:dyDescent="0.4">
      <c r="B6" s="54" t="s">
        <v>20</v>
      </c>
      <c r="C6" s="65" t="s">
        <v>32</v>
      </c>
      <c r="D6" s="108" t="s">
        <v>8</v>
      </c>
      <c r="E6" s="37"/>
    </row>
    <row r="7" spans="1:31" s="15" customFormat="1" ht="39.6" customHeight="1" x14ac:dyDescent="0.85">
      <c r="B7" s="93" t="s">
        <v>21</v>
      </c>
      <c r="C7" s="94" t="s">
        <v>340</v>
      </c>
      <c r="D7" s="113"/>
      <c r="E7" s="95"/>
    </row>
    <row r="8" spans="1:31" s="29" customFormat="1" ht="22.5" customHeight="1" x14ac:dyDescent="0.6">
      <c r="B8" s="85" t="s">
        <v>22</v>
      </c>
      <c r="C8" s="100" t="s">
        <v>343</v>
      </c>
      <c r="D8" s="114"/>
      <c r="E8" s="101"/>
      <c r="F8" s="30"/>
      <c r="G8" s="30"/>
      <c r="H8" s="30"/>
      <c r="I8" s="30"/>
      <c r="J8" s="30"/>
      <c r="K8" s="30"/>
      <c r="L8" s="30"/>
      <c r="M8" s="30"/>
      <c r="N8" s="30"/>
      <c r="O8" s="30"/>
      <c r="P8" s="30"/>
      <c r="Q8" s="30"/>
      <c r="R8" s="30"/>
      <c r="S8" s="30"/>
      <c r="T8" s="30"/>
      <c r="U8" s="30"/>
      <c r="V8" s="30"/>
      <c r="W8" s="30"/>
      <c r="X8" s="30"/>
      <c r="Y8" s="30"/>
      <c r="Z8" s="30"/>
      <c r="AA8" s="30"/>
      <c r="AB8" s="30"/>
      <c r="AC8" s="30"/>
      <c r="AD8" s="30"/>
      <c r="AE8" s="30"/>
    </row>
    <row r="9" spans="1:31" s="28" customFormat="1" ht="22.5" customHeight="1" x14ac:dyDescent="0.4">
      <c r="B9" s="54" t="s">
        <v>23</v>
      </c>
      <c r="C9" s="65" t="s">
        <v>33</v>
      </c>
      <c r="D9" s="108" t="s">
        <v>7</v>
      </c>
      <c r="E9" s="37"/>
    </row>
    <row r="10" spans="1:31" s="28" customFormat="1" ht="22.5" customHeight="1" x14ac:dyDescent="0.4">
      <c r="B10" s="54" t="s">
        <v>24</v>
      </c>
      <c r="C10" s="65" t="s">
        <v>34</v>
      </c>
      <c r="D10" s="108" t="s">
        <v>10</v>
      </c>
      <c r="E10" s="37"/>
    </row>
    <row r="11" spans="1:31" s="28" customFormat="1" ht="22.5" customHeight="1" x14ac:dyDescent="0.4">
      <c r="B11" s="54" t="s">
        <v>25</v>
      </c>
      <c r="C11" s="65" t="s">
        <v>35</v>
      </c>
      <c r="D11" s="108" t="s">
        <v>10</v>
      </c>
      <c r="E11" s="37"/>
    </row>
    <row r="12" spans="1:31" s="28" customFormat="1" ht="22.5" customHeight="1" x14ac:dyDescent="0.4">
      <c r="B12" s="54" t="s">
        <v>26</v>
      </c>
      <c r="C12" s="65" t="s">
        <v>36</v>
      </c>
      <c r="D12" s="108" t="s">
        <v>8</v>
      </c>
      <c r="E12" s="37"/>
    </row>
    <row r="13" spans="1:31" s="28" customFormat="1" ht="22.5" customHeight="1" x14ac:dyDescent="0.4">
      <c r="B13" s="54" t="s">
        <v>27</v>
      </c>
      <c r="C13" s="65" t="s">
        <v>37</v>
      </c>
      <c r="D13" s="108" t="s">
        <v>362</v>
      </c>
      <c r="E13" s="37"/>
    </row>
    <row r="14" spans="1:31" s="29" customFormat="1" ht="22.5" customHeight="1" x14ac:dyDescent="0.6">
      <c r="B14" s="85" t="s">
        <v>28</v>
      </c>
      <c r="C14" s="99" t="s">
        <v>49</v>
      </c>
      <c r="D14" s="114"/>
      <c r="E14" s="101"/>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row>
    <row r="15" spans="1:31" s="28" customFormat="1" ht="22.5" customHeight="1" x14ac:dyDescent="0.4">
      <c r="B15" s="54" t="s">
        <v>38</v>
      </c>
      <c r="C15" s="65" t="s">
        <v>48</v>
      </c>
      <c r="D15" s="108" t="s">
        <v>7</v>
      </c>
      <c r="E15" s="37"/>
    </row>
    <row r="16" spans="1:31" s="28" customFormat="1" ht="22.5" customHeight="1" x14ac:dyDescent="0.4">
      <c r="B16" s="54" t="s">
        <v>39</v>
      </c>
      <c r="C16" s="65" t="s">
        <v>47</v>
      </c>
      <c r="D16" s="108" t="s">
        <v>363</v>
      </c>
      <c r="E16" s="37"/>
    </row>
    <row r="17" spans="2:31" s="15" customFormat="1" ht="39.6" customHeight="1" x14ac:dyDescent="0.85">
      <c r="B17" s="93" t="s">
        <v>40</v>
      </c>
      <c r="C17" s="94" t="s">
        <v>41</v>
      </c>
      <c r="D17" s="113"/>
      <c r="E17" s="95"/>
    </row>
    <row r="18" spans="2:31" s="29" customFormat="1" ht="22.5" customHeight="1" x14ac:dyDescent="0.6">
      <c r="B18" s="85" t="s">
        <v>42</v>
      </c>
      <c r="C18" s="99" t="s">
        <v>46</v>
      </c>
      <c r="D18" s="114"/>
      <c r="E18" s="101"/>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row>
    <row r="19" spans="2:31" s="28" customFormat="1" ht="22.5" customHeight="1" x14ac:dyDescent="0.4">
      <c r="B19" s="54" t="s">
        <v>43</v>
      </c>
      <c r="C19" s="65" t="s">
        <v>50</v>
      </c>
      <c r="D19" s="108" t="s">
        <v>358</v>
      </c>
      <c r="E19" s="37"/>
    </row>
    <row r="20" spans="2:31" s="28" customFormat="1" ht="22.5" customHeight="1" x14ac:dyDescent="0.4">
      <c r="B20" s="54" t="s">
        <v>44</v>
      </c>
      <c r="C20" s="65" t="s">
        <v>51</v>
      </c>
      <c r="D20" s="108" t="s">
        <v>358</v>
      </c>
      <c r="E20" s="37"/>
    </row>
    <row r="21" spans="2:31" s="29" customFormat="1" ht="22.5" customHeight="1" x14ac:dyDescent="0.6">
      <c r="B21" s="85" t="s">
        <v>45</v>
      </c>
      <c r="C21" s="99" t="s">
        <v>52</v>
      </c>
      <c r="D21" s="114"/>
      <c r="E21" s="101"/>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row>
    <row r="22" spans="2:31" s="28" customFormat="1" ht="22.5" customHeight="1" x14ac:dyDescent="0.4">
      <c r="B22" s="54" t="s">
        <v>54</v>
      </c>
      <c r="C22" s="65" t="s">
        <v>53</v>
      </c>
      <c r="D22" s="108" t="s">
        <v>358</v>
      </c>
      <c r="E22" s="37"/>
    </row>
    <row r="23" spans="2:31" s="28" customFormat="1" ht="22.5" customHeight="1" x14ac:dyDescent="0.4">
      <c r="B23" s="54" t="s">
        <v>55</v>
      </c>
      <c r="C23" s="65" t="s">
        <v>191</v>
      </c>
      <c r="D23" s="108" t="s">
        <v>358</v>
      </c>
      <c r="E23" s="37"/>
    </row>
    <row r="24" spans="2:31" s="28" customFormat="1" ht="22.5" customHeight="1" x14ac:dyDescent="0.4">
      <c r="B24" s="54" t="s">
        <v>56</v>
      </c>
      <c r="C24" s="65" t="s">
        <v>192</v>
      </c>
      <c r="D24" s="108" t="s">
        <v>358</v>
      </c>
      <c r="E24" s="37"/>
    </row>
    <row r="25" spans="2:31" s="29" customFormat="1" ht="22.5" customHeight="1" x14ac:dyDescent="0.6">
      <c r="B25" s="85" t="s">
        <v>57</v>
      </c>
      <c r="C25" s="99" t="s">
        <v>331</v>
      </c>
      <c r="D25" s="114"/>
      <c r="E25" s="101"/>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row>
    <row r="26" spans="2:31" s="28" customFormat="1" ht="22.5" customHeight="1" x14ac:dyDescent="0.4">
      <c r="B26" s="54" t="s">
        <v>58</v>
      </c>
      <c r="C26" s="65" t="s">
        <v>193</v>
      </c>
      <c r="D26" s="108" t="s">
        <v>358</v>
      </c>
      <c r="E26" s="37"/>
    </row>
    <row r="27" spans="2:31" s="15" customFormat="1" ht="39.6" customHeight="1" x14ac:dyDescent="0.85">
      <c r="B27" s="81" t="s">
        <v>59</v>
      </c>
      <c r="C27" s="102" t="s">
        <v>194</v>
      </c>
      <c r="D27" s="115"/>
      <c r="E27" s="103"/>
    </row>
    <row r="28" spans="2:31" s="29" customFormat="1" ht="22.5" customHeight="1" x14ac:dyDescent="0.6">
      <c r="B28" s="85" t="s">
        <v>60</v>
      </c>
      <c r="C28" s="99" t="s">
        <v>195</v>
      </c>
      <c r="D28" s="114"/>
      <c r="E28" s="101"/>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row>
    <row r="29" spans="2:31" s="28" customFormat="1" ht="22.5" customHeight="1" x14ac:dyDescent="0.4">
      <c r="B29" s="54" t="s">
        <v>61</v>
      </c>
      <c r="C29" s="65" t="s">
        <v>196</v>
      </c>
      <c r="D29" s="108" t="s">
        <v>358</v>
      </c>
      <c r="E29" s="37"/>
    </row>
    <row r="30" spans="2:31" s="28" customFormat="1" ht="22.5" customHeight="1" x14ac:dyDescent="0.4">
      <c r="B30" s="54" t="s">
        <v>62</v>
      </c>
      <c r="C30" s="65" t="s">
        <v>197</v>
      </c>
      <c r="D30" s="108" t="s">
        <v>358</v>
      </c>
      <c r="E30" s="37"/>
    </row>
    <row r="31" spans="2:31" s="28" customFormat="1" ht="22.5" customHeight="1" x14ac:dyDescent="0.4">
      <c r="B31" s="54" t="s">
        <v>63</v>
      </c>
      <c r="C31" s="65" t="s">
        <v>198</v>
      </c>
      <c r="D31" s="108" t="s">
        <v>358</v>
      </c>
      <c r="E31" s="37"/>
    </row>
    <row r="32" spans="2:31" s="28" customFormat="1" ht="22.5" customHeight="1" x14ac:dyDescent="0.4">
      <c r="B32" s="54" t="s">
        <v>64</v>
      </c>
      <c r="C32" s="65" t="s">
        <v>199</v>
      </c>
      <c r="D32" s="108" t="s">
        <v>358</v>
      </c>
      <c r="E32" s="37"/>
    </row>
    <row r="33" spans="2:31" s="29" customFormat="1" ht="22.5" customHeight="1" x14ac:dyDescent="0.6">
      <c r="B33" s="85" t="s">
        <v>65</v>
      </c>
      <c r="C33" s="99" t="s">
        <v>200</v>
      </c>
      <c r="D33" s="114"/>
      <c r="E33" s="101"/>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row>
    <row r="34" spans="2:31" s="28" customFormat="1" ht="22.5" customHeight="1" x14ac:dyDescent="0.4">
      <c r="B34" s="54" t="s">
        <v>66</v>
      </c>
      <c r="C34" s="65" t="s">
        <v>201</v>
      </c>
      <c r="D34" s="108" t="s">
        <v>358</v>
      </c>
      <c r="E34" s="37"/>
    </row>
    <row r="35" spans="2:31" s="28" customFormat="1" ht="22.5" customHeight="1" x14ac:dyDescent="0.4">
      <c r="B35" s="54" t="s">
        <v>67</v>
      </c>
      <c r="C35" s="65" t="s">
        <v>202</v>
      </c>
      <c r="D35" s="108" t="s">
        <v>358</v>
      </c>
      <c r="E35" s="37"/>
    </row>
    <row r="36" spans="2:31" s="28" customFormat="1" ht="22.5" customHeight="1" x14ac:dyDescent="0.4">
      <c r="B36" s="54" t="s">
        <v>68</v>
      </c>
      <c r="C36" s="65" t="s">
        <v>203</v>
      </c>
      <c r="D36" s="108" t="s">
        <v>358</v>
      </c>
      <c r="E36" s="37"/>
    </row>
    <row r="37" spans="2:31" s="29" customFormat="1" ht="22.5" customHeight="1" x14ac:dyDescent="0.6">
      <c r="B37" s="85" t="s">
        <v>69</v>
      </c>
      <c r="C37" s="99" t="s">
        <v>204</v>
      </c>
      <c r="D37" s="114"/>
      <c r="E37" s="101"/>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row>
    <row r="38" spans="2:31" s="28" customFormat="1" ht="22.5" customHeight="1" x14ac:dyDescent="0.4">
      <c r="B38" s="54" t="s">
        <v>70</v>
      </c>
      <c r="C38" s="65" t="s">
        <v>205</v>
      </c>
      <c r="D38" s="108" t="s">
        <v>358</v>
      </c>
      <c r="E38" s="37"/>
    </row>
    <row r="39" spans="2:31" s="28" customFormat="1" ht="22.5" customHeight="1" x14ac:dyDescent="0.4">
      <c r="B39" s="54" t="s">
        <v>71</v>
      </c>
      <c r="C39" s="65" t="s">
        <v>206</v>
      </c>
      <c r="D39" s="108" t="s">
        <v>358</v>
      </c>
      <c r="E39" s="37"/>
    </row>
    <row r="40" spans="2:31" s="28" customFormat="1" ht="22.5" customHeight="1" x14ac:dyDescent="0.4">
      <c r="B40" s="54" t="s">
        <v>72</v>
      </c>
      <c r="C40" s="65" t="s">
        <v>207</v>
      </c>
      <c r="D40" s="108" t="s">
        <v>358</v>
      </c>
      <c r="E40" s="37"/>
    </row>
    <row r="41" spans="2:31" s="15" customFormat="1" ht="39.6" customHeight="1" x14ac:dyDescent="0.85">
      <c r="B41" s="93" t="s">
        <v>73</v>
      </c>
      <c r="C41" s="94" t="s">
        <v>208</v>
      </c>
      <c r="D41" s="113"/>
      <c r="E41" s="95"/>
    </row>
    <row r="42" spans="2:31" s="29" customFormat="1" ht="22.5" customHeight="1" x14ac:dyDescent="0.6">
      <c r="B42" s="85" t="s">
        <v>74</v>
      </c>
      <c r="C42" s="99" t="s">
        <v>209</v>
      </c>
      <c r="D42" s="114"/>
      <c r="E42" s="101"/>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row>
    <row r="43" spans="2:31" s="28" customFormat="1" ht="22.5" customHeight="1" x14ac:dyDescent="0.4">
      <c r="B43" s="54" t="s">
        <v>75</v>
      </c>
      <c r="C43" s="65" t="s">
        <v>210</v>
      </c>
      <c r="D43" s="108" t="s">
        <v>358</v>
      </c>
      <c r="E43" s="37"/>
    </row>
    <row r="44" spans="2:31" s="28" customFormat="1" ht="22.5" customHeight="1" x14ac:dyDescent="0.4">
      <c r="B44" s="54" t="s">
        <v>76</v>
      </c>
      <c r="C44" s="65" t="s">
        <v>211</v>
      </c>
      <c r="D44" s="108" t="s">
        <v>358</v>
      </c>
      <c r="E44" s="37"/>
    </row>
    <row r="45" spans="2:31" s="29" customFormat="1" ht="22.5" customHeight="1" x14ac:dyDescent="0.6">
      <c r="B45" s="85" t="s">
        <v>77</v>
      </c>
      <c r="C45" s="99" t="s">
        <v>212</v>
      </c>
      <c r="D45" s="114"/>
      <c r="E45" s="101"/>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row>
    <row r="46" spans="2:31" s="28" customFormat="1" ht="22.5" customHeight="1" x14ac:dyDescent="0.4">
      <c r="B46" s="54" t="s">
        <v>78</v>
      </c>
      <c r="C46" s="65" t="s">
        <v>214</v>
      </c>
      <c r="D46" s="108" t="s">
        <v>358</v>
      </c>
      <c r="E46" s="37"/>
    </row>
    <row r="47" spans="2:31" s="28" customFormat="1" ht="22.5" customHeight="1" x14ac:dyDescent="0.4">
      <c r="B47" s="54" t="s">
        <v>79</v>
      </c>
      <c r="C47" s="65" t="s">
        <v>215</v>
      </c>
      <c r="D47" s="108" t="s">
        <v>358</v>
      </c>
      <c r="E47" s="37"/>
    </row>
    <row r="48" spans="2:31" s="28" customFormat="1" ht="22.5" customHeight="1" x14ac:dyDescent="0.4">
      <c r="B48" s="54" t="s">
        <v>80</v>
      </c>
      <c r="C48" s="65" t="s">
        <v>216</v>
      </c>
      <c r="D48" s="108" t="s">
        <v>358</v>
      </c>
      <c r="E48" s="37"/>
    </row>
    <row r="49" spans="2:31" s="28" customFormat="1" ht="22.5" customHeight="1" x14ac:dyDescent="0.4">
      <c r="B49" s="54" t="s">
        <v>81</v>
      </c>
      <c r="C49" s="65" t="s">
        <v>217</v>
      </c>
      <c r="D49" s="108" t="s">
        <v>358</v>
      </c>
      <c r="E49" s="37"/>
    </row>
    <row r="50" spans="2:31" s="28" customFormat="1" ht="22.5" customHeight="1" x14ac:dyDescent="0.4">
      <c r="B50" s="54" t="s">
        <v>82</v>
      </c>
      <c r="C50" s="65" t="s">
        <v>218</v>
      </c>
      <c r="D50" s="108" t="s">
        <v>358</v>
      </c>
      <c r="E50" s="37"/>
    </row>
    <row r="51" spans="2:31" s="28" customFormat="1" ht="22.5" customHeight="1" x14ac:dyDescent="0.4">
      <c r="B51" s="54" t="s">
        <v>83</v>
      </c>
      <c r="C51" s="65" t="s">
        <v>219</v>
      </c>
      <c r="D51" s="108" t="s">
        <v>358</v>
      </c>
      <c r="E51" s="37"/>
    </row>
    <row r="52" spans="2:31" s="29" customFormat="1" ht="22.5" customHeight="1" x14ac:dyDescent="0.6">
      <c r="B52" s="85" t="s">
        <v>84</v>
      </c>
      <c r="C52" s="99" t="s">
        <v>220</v>
      </c>
      <c r="D52" s="114"/>
      <c r="E52" s="101"/>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row>
    <row r="53" spans="2:31" s="28" customFormat="1" ht="22.5" customHeight="1" x14ac:dyDescent="0.4">
      <c r="B53" s="54" t="s">
        <v>85</v>
      </c>
      <c r="C53" s="65" t="s">
        <v>221</v>
      </c>
      <c r="D53" s="108" t="s">
        <v>358</v>
      </c>
      <c r="E53" s="37"/>
    </row>
    <row r="54" spans="2:31" s="29" customFormat="1" ht="22.5" customHeight="1" x14ac:dyDescent="0.6">
      <c r="B54" s="85" t="s">
        <v>86</v>
      </c>
      <c r="C54" s="99" t="s">
        <v>222</v>
      </c>
      <c r="D54" s="114"/>
      <c r="E54" s="101"/>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row>
    <row r="55" spans="2:31" s="28" customFormat="1" ht="22.5" customHeight="1" x14ac:dyDescent="0.4">
      <c r="B55" s="54" t="s">
        <v>87</v>
      </c>
      <c r="C55" s="65" t="s">
        <v>223</v>
      </c>
      <c r="D55" s="108" t="s">
        <v>358</v>
      </c>
      <c r="E55" s="37"/>
    </row>
    <row r="56" spans="2:31" s="28" customFormat="1" ht="22.5" customHeight="1" x14ac:dyDescent="0.4">
      <c r="B56" s="54" t="s">
        <v>88</v>
      </c>
      <c r="C56" s="65" t="s">
        <v>224</v>
      </c>
      <c r="D56" s="108" t="s">
        <v>361</v>
      </c>
      <c r="E56" s="37"/>
    </row>
    <row r="57" spans="2:31" s="28" customFormat="1" ht="22.5" customHeight="1" x14ac:dyDescent="0.4">
      <c r="B57" s="54" t="s">
        <v>334</v>
      </c>
      <c r="C57" s="65" t="s">
        <v>225</v>
      </c>
      <c r="D57" s="108" t="s">
        <v>7</v>
      </c>
      <c r="E57" s="37"/>
    </row>
    <row r="58" spans="2:31" s="28" customFormat="1" ht="22.5" customHeight="1" x14ac:dyDescent="0.4">
      <c r="B58" s="54" t="s">
        <v>89</v>
      </c>
      <c r="C58" s="65" t="s">
        <v>226</v>
      </c>
      <c r="D58" s="108" t="s">
        <v>8</v>
      </c>
      <c r="E58" s="37"/>
    </row>
    <row r="59" spans="2:31" s="28" customFormat="1" ht="22.5" customHeight="1" x14ac:dyDescent="0.4">
      <c r="B59" s="54" t="s">
        <v>90</v>
      </c>
      <c r="C59" s="65" t="s">
        <v>227</v>
      </c>
      <c r="D59" s="108" t="s">
        <v>358</v>
      </c>
      <c r="E59" s="37"/>
    </row>
    <row r="60" spans="2:31" s="15" customFormat="1" ht="39.6" customHeight="1" x14ac:dyDescent="0.85">
      <c r="B60" s="93" t="s">
        <v>91</v>
      </c>
      <c r="C60" s="94" t="s">
        <v>228</v>
      </c>
      <c r="D60" s="113"/>
      <c r="E60" s="95"/>
    </row>
    <row r="61" spans="2:31" s="29" customFormat="1" ht="22.5" customHeight="1" x14ac:dyDescent="0.6">
      <c r="B61" s="85" t="s">
        <v>92</v>
      </c>
      <c r="C61" s="99" t="s">
        <v>229</v>
      </c>
      <c r="D61" s="114"/>
      <c r="E61" s="101"/>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row>
    <row r="62" spans="2:31" s="28" customFormat="1" ht="22.5" customHeight="1" x14ac:dyDescent="0.4">
      <c r="B62" s="54" t="s">
        <v>93</v>
      </c>
      <c r="C62" s="65" t="s">
        <v>230</v>
      </c>
      <c r="D62" s="108" t="s">
        <v>358</v>
      </c>
      <c r="E62" s="37"/>
    </row>
    <row r="63" spans="2:31" s="28" customFormat="1" ht="22.5" customHeight="1" x14ac:dyDescent="0.4">
      <c r="B63" s="54" t="s">
        <v>94</v>
      </c>
      <c r="C63" s="65" t="s">
        <v>231</v>
      </c>
      <c r="D63" s="108" t="s">
        <v>360</v>
      </c>
      <c r="E63" s="37"/>
    </row>
    <row r="64" spans="2:31" s="15" customFormat="1" ht="39.6" customHeight="1" x14ac:dyDescent="0.85">
      <c r="B64" s="93" t="s">
        <v>95</v>
      </c>
      <c r="C64" s="94" t="s">
        <v>232</v>
      </c>
      <c r="D64" s="113"/>
      <c r="E64" s="95"/>
    </row>
    <row r="65" spans="2:31" s="29" customFormat="1" ht="22.5" customHeight="1" x14ac:dyDescent="0.6">
      <c r="B65" s="85" t="s">
        <v>96</v>
      </c>
      <c r="C65" s="99" t="s">
        <v>233</v>
      </c>
      <c r="D65" s="114"/>
      <c r="E65" s="101"/>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row>
    <row r="66" spans="2:31" s="28" customFormat="1" ht="22.5" customHeight="1" x14ac:dyDescent="0.4">
      <c r="B66" s="54" t="s">
        <v>97</v>
      </c>
      <c r="C66" s="65" t="s">
        <v>234</v>
      </c>
      <c r="D66" s="108" t="s">
        <v>358</v>
      </c>
      <c r="E66" s="37"/>
    </row>
    <row r="67" spans="2:31" s="28" customFormat="1" ht="22.5" customHeight="1" x14ac:dyDescent="0.4">
      <c r="B67" s="54" t="s">
        <v>98</v>
      </c>
      <c r="C67" s="65" t="s">
        <v>235</v>
      </c>
      <c r="D67" s="108" t="s">
        <v>358</v>
      </c>
      <c r="E67" s="37"/>
    </row>
    <row r="68" spans="2:31" s="28" customFormat="1" ht="22.5" customHeight="1" x14ac:dyDescent="0.4">
      <c r="B68" s="54" t="s">
        <v>99</v>
      </c>
      <c r="C68" s="65" t="s">
        <v>236</v>
      </c>
      <c r="D68" s="108" t="s">
        <v>358</v>
      </c>
      <c r="E68" s="37"/>
    </row>
    <row r="69" spans="2:31" s="28" customFormat="1" ht="22.5" customHeight="1" x14ac:dyDescent="0.4">
      <c r="B69" s="54" t="s">
        <v>335</v>
      </c>
      <c r="C69" s="65" t="s">
        <v>237</v>
      </c>
      <c r="D69" s="108" t="s">
        <v>358</v>
      </c>
      <c r="E69" s="37"/>
    </row>
    <row r="70" spans="2:31" s="28" customFormat="1" ht="22.5" customHeight="1" x14ac:dyDescent="0.4">
      <c r="B70" s="54" t="s">
        <v>101</v>
      </c>
      <c r="C70" s="65" t="s">
        <v>238</v>
      </c>
      <c r="D70" s="108" t="s">
        <v>358</v>
      </c>
      <c r="E70" s="37"/>
    </row>
    <row r="71" spans="2:31" s="28" customFormat="1" ht="22.5" customHeight="1" x14ac:dyDescent="0.4">
      <c r="B71" s="54" t="s">
        <v>102</v>
      </c>
      <c r="C71" s="65" t="s">
        <v>239</v>
      </c>
      <c r="D71" s="108" t="s">
        <v>358</v>
      </c>
      <c r="E71" s="37"/>
    </row>
    <row r="72" spans="2:31" s="29" customFormat="1" ht="22.5" customHeight="1" x14ac:dyDescent="0.6">
      <c r="B72" s="85" t="s">
        <v>103</v>
      </c>
      <c r="C72" s="99" t="s">
        <v>240</v>
      </c>
      <c r="D72" s="114"/>
      <c r="E72" s="101"/>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row>
    <row r="73" spans="2:31" s="28" customFormat="1" ht="22.5" customHeight="1" x14ac:dyDescent="0.4">
      <c r="B73" s="54" t="s">
        <v>104</v>
      </c>
      <c r="C73" s="65" t="s">
        <v>341</v>
      </c>
      <c r="D73" s="108" t="s">
        <v>358</v>
      </c>
      <c r="E73" s="37"/>
    </row>
    <row r="74" spans="2:31" s="28" customFormat="1" ht="22.5" customHeight="1" x14ac:dyDescent="0.4">
      <c r="B74" s="54" t="s">
        <v>105</v>
      </c>
      <c r="C74" s="65" t="s">
        <v>241</v>
      </c>
      <c r="D74" s="108" t="s">
        <v>358</v>
      </c>
      <c r="E74" s="37"/>
    </row>
    <row r="75" spans="2:31" s="28" customFormat="1" ht="22.5" customHeight="1" x14ac:dyDescent="0.4">
      <c r="B75" s="54" t="s">
        <v>106</v>
      </c>
      <c r="C75" s="65" t="s">
        <v>242</v>
      </c>
      <c r="D75" s="108" t="s">
        <v>358</v>
      </c>
      <c r="E75" s="37"/>
    </row>
    <row r="76" spans="2:31" s="28" customFormat="1" ht="22.5" customHeight="1" x14ac:dyDescent="0.4">
      <c r="B76" s="54" t="s">
        <v>100</v>
      </c>
      <c r="C76" s="65" t="s">
        <v>243</v>
      </c>
      <c r="D76" s="108" t="s">
        <v>358</v>
      </c>
      <c r="E76" s="37"/>
    </row>
    <row r="77" spans="2:31" s="28" customFormat="1" ht="22.5" customHeight="1" x14ac:dyDescent="0.4">
      <c r="B77" s="54" t="s">
        <v>107</v>
      </c>
      <c r="C77" s="65" t="s">
        <v>244</v>
      </c>
      <c r="D77" s="108" t="s">
        <v>358</v>
      </c>
      <c r="E77" s="37"/>
    </row>
    <row r="78" spans="2:31" s="28" customFormat="1" ht="22.5" customHeight="1" x14ac:dyDescent="0.4">
      <c r="B78" s="54" t="s">
        <v>108</v>
      </c>
      <c r="C78" s="65" t="s">
        <v>245</v>
      </c>
      <c r="D78" s="108" t="s">
        <v>358</v>
      </c>
      <c r="E78" s="37"/>
    </row>
    <row r="79" spans="2:31" s="28" customFormat="1" ht="22.5" customHeight="1" x14ac:dyDescent="0.4">
      <c r="B79" s="54" t="s">
        <v>109</v>
      </c>
      <c r="C79" s="65" t="s">
        <v>246</v>
      </c>
      <c r="D79" s="108" t="s">
        <v>358</v>
      </c>
      <c r="E79" s="37"/>
    </row>
    <row r="80" spans="2:31" s="28" customFormat="1" ht="22.5" customHeight="1" x14ac:dyDescent="0.4">
      <c r="B80" s="54" t="s">
        <v>110</v>
      </c>
      <c r="C80" s="65" t="s">
        <v>247</v>
      </c>
      <c r="D80" s="108" t="s">
        <v>358</v>
      </c>
      <c r="E80" s="37"/>
    </row>
    <row r="81" spans="2:31" s="28" customFormat="1" ht="22.5" customHeight="1" x14ac:dyDescent="0.4">
      <c r="B81" s="54" t="s">
        <v>111</v>
      </c>
      <c r="C81" s="65" t="s">
        <v>248</v>
      </c>
      <c r="D81" s="108" t="s">
        <v>358</v>
      </c>
      <c r="E81" s="37"/>
    </row>
    <row r="82" spans="2:31" s="15" customFormat="1" ht="39.6" customHeight="1" x14ac:dyDescent="0.85">
      <c r="B82" s="93" t="s">
        <v>112</v>
      </c>
      <c r="C82" s="94" t="s">
        <v>249</v>
      </c>
      <c r="D82" s="113"/>
      <c r="E82" s="95"/>
    </row>
    <row r="83" spans="2:31" s="29" customFormat="1" ht="22.5" customHeight="1" x14ac:dyDescent="0.6">
      <c r="B83" s="85" t="s">
        <v>113</v>
      </c>
      <c r="C83" s="99" t="s">
        <v>250</v>
      </c>
      <c r="D83" s="114"/>
      <c r="E83" s="101"/>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row>
    <row r="84" spans="2:31" s="28" customFormat="1" ht="22.5" customHeight="1" x14ac:dyDescent="0.4">
      <c r="B84" s="54" t="s">
        <v>114</v>
      </c>
      <c r="C84" s="65" t="s">
        <v>251</v>
      </c>
      <c r="D84" s="108" t="s">
        <v>358</v>
      </c>
      <c r="E84" s="37"/>
    </row>
    <row r="85" spans="2:31" s="28" customFormat="1" ht="22.5" customHeight="1" x14ac:dyDescent="0.4">
      <c r="B85" s="54" t="s">
        <v>115</v>
      </c>
      <c r="C85" s="65" t="s">
        <v>252</v>
      </c>
      <c r="D85" s="108" t="s">
        <v>358</v>
      </c>
      <c r="E85" s="37"/>
    </row>
    <row r="86" spans="2:31" s="28" customFormat="1" ht="22.5" customHeight="1" x14ac:dyDescent="0.4">
      <c r="B86" s="54" t="s">
        <v>116</v>
      </c>
      <c r="C86" s="65" t="s">
        <v>253</v>
      </c>
      <c r="D86" s="108" t="s">
        <v>358</v>
      </c>
      <c r="E86" s="37"/>
    </row>
    <row r="87" spans="2:31" s="28" customFormat="1" ht="22.5" customHeight="1" x14ac:dyDescent="0.4">
      <c r="B87" s="54" t="s">
        <v>117</v>
      </c>
      <c r="C87" s="65" t="s">
        <v>254</v>
      </c>
      <c r="D87" s="108" t="s">
        <v>358</v>
      </c>
      <c r="E87" s="37"/>
    </row>
    <row r="88" spans="2:31" s="29" customFormat="1" ht="22.5" customHeight="1" x14ac:dyDescent="0.6">
      <c r="B88" s="85" t="s">
        <v>118</v>
      </c>
      <c r="C88" s="99" t="s">
        <v>255</v>
      </c>
      <c r="D88" s="114"/>
      <c r="E88" s="101"/>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row>
    <row r="89" spans="2:31" s="28" customFormat="1" ht="22.5" customHeight="1" x14ac:dyDescent="0.4">
      <c r="B89" s="54" t="s">
        <v>119</v>
      </c>
      <c r="C89" s="65" t="s">
        <v>256</v>
      </c>
      <c r="D89" s="108" t="s">
        <v>358</v>
      </c>
      <c r="E89" s="37"/>
    </row>
    <row r="90" spans="2:31" s="29" customFormat="1" ht="22.5" customHeight="1" x14ac:dyDescent="0.6">
      <c r="B90" s="85" t="s">
        <v>120</v>
      </c>
      <c r="C90" s="99" t="s">
        <v>257</v>
      </c>
      <c r="D90" s="114"/>
      <c r="E90" s="101"/>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row>
    <row r="91" spans="2:31" s="28" customFormat="1" ht="22.5" customHeight="1" x14ac:dyDescent="0.4">
      <c r="B91" s="54" t="s">
        <v>121</v>
      </c>
      <c r="C91" s="65" t="s">
        <v>258</v>
      </c>
      <c r="D91" s="108" t="s">
        <v>358</v>
      </c>
      <c r="E91" s="37"/>
    </row>
    <row r="92" spans="2:31" s="29" customFormat="1" ht="22.5" customHeight="1" x14ac:dyDescent="0.6">
      <c r="B92" s="85" t="s">
        <v>120</v>
      </c>
      <c r="C92" s="99" t="s">
        <v>259</v>
      </c>
      <c r="D92" s="114"/>
      <c r="E92" s="101"/>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row>
    <row r="93" spans="2:31" s="28" customFormat="1" ht="22.5" customHeight="1" x14ac:dyDescent="0.4">
      <c r="B93" s="54" t="s">
        <v>336</v>
      </c>
      <c r="C93" s="65" t="s">
        <v>260</v>
      </c>
      <c r="D93" s="108" t="s">
        <v>358</v>
      </c>
      <c r="E93" s="37"/>
    </row>
    <row r="94" spans="2:31" s="28" customFormat="1" ht="22.5" customHeight="1" x14ac:dyDescent="0.4">
      <c r="B94" s="54" t="s">
        <v>122</v>
      </c>
      <c r="C94" s="65" t="s">
        <v>261</v>
      </c>
      <c r="D94" s="108" t="s">
        <v>358</v>
      </c>
      <c r="E94" s="37"/>
    </row>
    <row r="95" spans="2:31" s="28" customFormat="1" ht="22.5" customHeight="1" x14ac:dyDescent="0.4">
      <c r="B95" s="54" t="s">
        <v>123</v>
      </c>
      <c r="C95" s="65" t="s">
        <v>262</v>
      </c>
      <c r="D95" s="108" t="s">
        <v>358</v>
      </c>
      <c r="E95" s="37"/>
    </row>
    <row r="96" spans="2:31" s="28" customFormat="1" ht="22.5" customHeight="1" x14ac:dyDescent="0.4">
      <c r="B96" s="54" t="s">
        <v>124</v>
      </c>
      <c r="C96" s="65" t="s">
        <v>263</v>
      </c>
      <c r="D96" s="108" t="s">
        <v>358</v>
      </c>
      <c r="E96" s="37"/>
    </row>
    <row r="97" spans="2:31" s="29" customFormat="1" ht="22.5" customHeight="1" x14ac:dyDescent="0.6">
      <c r="B97" s="85" t="s">
        <v>125</v>
      </c>
      <c r="C97" s="99" t="s">
        <v>264</v>
      </c>
      <c r="D97" s="114"/>
      <c r="E97" s="101"/>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row>
    <row r="98" spans="2:31" s="28" customFormat="1" ht="22.5" customHeight="1" x14ac:dyDescent="0.4">
      <c r="B98" s="54" t="s">
        <v>126</v>
      </c>
      <c r="C98" s="65" t="s">
        <v>265</v>
      </c>
      <c r="D98" s="108" t="s">
        <v>358</v>
      </c>
      <c r="E98" s="37"/>
    </row>
    <row r="99" spans="2:31" s="29" customFormat="1" ht="22.5" customHeight="1" x14ac:dyDescent="0.6">
      <c r="B99" s="85" t="s">
        <v>127</v>
      </c>
      <c r="C99" s="99" t="s">
        <v>266</v>
      </c>
      <c r="D99" s="114"/>
      <c r="E99" s="101"/>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row>
    <row r="100" spans="2:31" s="28" customFormat="1" ht="22.5" customHeight="1" x14ac:dyDescent="0.4">
      <c r="B100" s="54" t="s">
        <v>128</v>
      </c>
      <c r="C100" s="65" t="s">
        <v>267</v>
      </c>
      <c r="D100" s="108" t="s">
        <v>358</v>
      </c>
      <c r="E100" s="37"/>
    </row>
    <row r="101" spans="2:31" s="28" customFormat="1" ht="22.5" customHeight="1" x14ac:dyDescent="0.4">
      <c r="B101" s="54" t="s">
        <v>129</v>
      </c>
      <c r="C101" s="65" t="s">
        <v>268</v>
      </c>
      <c r="D101" s="108" t="s">
        <v>358</v>
      </c>
      <c r="E101" s="37"/>
    </row>
    <row r="102" spans="2:31" s="29" customFormat="1" ht="22.5" customHeight="1" x14ac:dyDescent="0.6">
      <c r="B102" s="85" t="s">
        <v>337</v>
      </c>
      <c r="C102" s="99" t="s">
        <v>269</v>
      </c>
      <c r="D102" s="114"/>
      <c r="E102" s="101"/>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row>
    <row r="103" spans="2:31" s="28" customFormat="1" ht="22.5" customHeight="1" x14ac:dyDescent="0.4">
      <c r="B103" s="54" t="s">
        <v>130</v>
      </c>
      <c r="C103" s="65" t="s">
        <v>270</v>
      </c>
      <c r="D103" s="108" t="s">
        <v>358</v>
      </c>
      <c r="E103" s="37"/>
    </row>
    <row r="104" spans="2:31" s="15" customFormat="1" ht="39.6" customHeight="1" x14ac:dyDescent="0.85">
      <c r="B104" s="93" t="s">
        <v>131</v>
      </c>
      <c r="C104" s="94" t="s">
        <v>271</v>
      </c>
      <c r="D104" s="113"/>
      <c r="E104" s="95"/>
    </row>
    <row r="105" spans="2:31" s="29" customFormat="1" ht="22.5" customHeight="1" x14ac:dyDescent="0.6">
      <c r="B105" s="85" t="s">
        <v>132</v>
      </c>
      <c r="C105" s="99" t="s">
        <v>272</v>
      </c>
      <c r="D105" s="114"/>
      <c r="E105" s="101"/>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row>
    <row r="106" spans="2:31" s="28" customFormat="1" ht="22.5" customHeight="1" x14ac:dyDescent="0.4">
      <c r="B106" s="54" t="s">
        <v>133</v>
      </c>
      <c r="C106" s="65" t="s">
        <v>273</v>
      </c>
      <c r="D106" s="108" t="s">
        <v>358</v>
      </c>
      <c r="E106" s="37"/>
    </row>
    <row r="107" spans="2:31" s="28" customFormat="1" ht="22.5" customHeight="1" x14ac:dyDescent="0.4">
      <c r="B107" s="54" t="s">
        <v>134</v>
      </c>
      <c r="C107" s="65" t="s">
        <v>274</v>
      </c>
      <c r="D107" s="108" t="s">
        <v>358</v>
      </c>
      <c r="E107" s="37"/>
    </row>
    <row r="108" spans="2:31" s="28" customFormat="1" ht="22.5" customHeight="1" x14ac:dyDescent="0.4">
      <c r="B108" s="54" t="s">
        <v>135</v>
      </c>
      <c r="C108" s="65" t="s">
        <v>275</v>
      </c>
      <c r="D108" s="108" t="s">
        <v>358</v>
      </c>
      <c r="E108" s="37"/>
    </row>
    <row r="109" spans="2:31" s="29" customFormat="1" ht="22.5" customHeight="1" x14ac:dyDescent="0.6">
      <c r="B109" s="85" t="s">
        <v>136</v>
      </c>
      <c r="C109" s="99" t="s">
        <v>276</v>
      </c>
      <c r="D109" s="114"/>
      <c r="E109" s="101"/>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row>
    <row r="110" spans="2:31" s="28" customFormat="1" ht="22.5" customHeight="1" x14ac:dyDescent="0.4">
      <c r="B110" s="54" t="s">
        <v>137</v>
      </c>
      <c r="C110" s="65" t="s">
        <v>277</v>
      </c>
      <c r="D110" s="108" t="s">
        <v>358</v>
      </c>
      <c r="E110" s="37"/>
    </row>
    <row r="111" spans="2:31" s="28" customFormat="1" ht="22.5" customHeight="1" x14ac:dyDescent="0.4">
      <c r="B111" s="54" t="s">
        <v>138</v>
      </c>
      <c r="C111" s="65" t="s">
        <v>278</v>
      </c>
      <c r="D111" s="108" t="s">
        <v>358</v>
      </c>
      <c r="E111" s="37"/>
    </row>
    <row r="112" spans="2:31" s="28" customFormat="1" ht="22.5" customHeight="1" x14ac:dyDescent="0.4">
      <c r="B112" s="54" t="s">
        <v>140</v>
      </c>
      <c r="C112" s="65" t="s">
        <v>279</v>
      </c>
      <c r="D112" s="108" t="s">
        <v>358</v>
      </c>
      <c r="E112" s="37"/>
    </row>
    <row r="113" spans="2:31" s="28" customFormat="1" ht="22.5" customHeight="1" x14ac:dyDescent="0.4">
      <c r="B113" s="54" t="s">
        <v>139</v>
      </c>
      <c r="C113" s="65" t="s">
        <v>280</v>
      </c>
      <c r="D113" s="108" t="s">
        <v>358</v>
      </c>
      <c r="E113" s="37"/>
    </row>
    <row r="114" spans="2:31" s="15" customFormat="1" ht="39.6" customHeight="1" x14ac:dyDescent="0.85">
      <c r="B114" s="93" t="s">
        <v>141</v>
      </c>
      <c r="C114" s="94" t="s">
        <v>342</v>
      </c>
      <c r="D114" s="113"/>
      <c r="E114" s="95"/>
    </row>
    <row r="115" spans="2:31" s="29" customFormat="1" ht="22.5" customHeight="1" x14ac:dyDescent="0.6">
      <c r="B115" s="85" t="s">
        <v>142</v>
      </c>
      <c r="C115" s="99" t="s">
        <v>281</v>
      </c>
      <c r="D115" s="114"/>
      <c r="E115" s="101"/>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row>
    <row r="116" spans="2:31" s="28" customFormat="1" ht="22.5" customHeight="1" x14ac:dyDescent="0.4">
      <c r="B116" s="54" t="s">
        <v>143</v>
      </c>
      <c r="C116" s="65" t="s">
        <v>282</v>
      </c>
      <c r="D116" s="108" t="s">
        <v>358</v>
      </c>
      <c r="E116" s="37"/>
    </row>
    <row r="117" spans="2:31" s="28" customFormat="1" ht="22.5" customHeight="1" x14ac:dyDescent="0.4">
      <c r="B117" s="54" t="s">
        <v>144</v>
      </c>
      <c r="C117" s="65" t="s">
        <v>283</v>
      </c>
      <c r="D117" s="108" t="s">
        <v>358</v>
      </c>
      <c r="E117" s="37"/>
    </row>
    <row r="118" spans="2:31" s="28" customFormat="1" ht="22.5" customHeight="1" x14ac:dyDescent="0.4">
      <c r="B118" s="54" t="s">
        <v>145</v>
      </c>
      <c r="C118" s="65" t="s">
        <v>284</v>
      </c>
      <c r="D118" s="108" t="s">
        <v>358</v>
      </c>
      <c r="E118" s="37"/>
    </row>
    <row r="119" spans="2:31" s="29" customFormat="1" ht="22.5" customHeight="1" x14ac:dyDescent="0.6">
      <c r="B119" s="85" t="s">
        <v>146</v>
      </c>
      <c r="C119" s="99" t="s">
        <v>285</v>
      </c>
      <c r="D119" s="114"/>
      <c r="E119" s="101"/>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row>
    <row r="120" spans="2:31" s="28" customFormat="1" ht="22.5" customHeight="1" x14ac:dyDescent="0.4">
      <c r="B120" s="54" t="s">
        <v>147</v>
      </c>
      <c r="C120" s="65" t="s">
        <v>286</v>
      </c>
      <c r="D120" s="108" t="s">
        <v>358</v>
      </c>
      <c r="E120" s="37"/>
    </row>
    <row r="121" spans="2:31" s="28" customFormat="1" ht="22.5" customHeight="1" x14ac:dyDescent="0.4">
      <c r="B121" s="54" t="s">
        <v>148</v>
      </c>
      <c r="C121" s="65" t="s">
        <v>287</v>
      </c>
      <c r="D121" s="108" t="s">
        <v>358</v>
      </c>
      <c r="E121" s="37"/>
    </row>
    <row r="122" spans="2:31" s="28" customFormat="1" ht="22.5" customHeight="1" x14ac:dyDescent="0.4">
      <c r="B122" s="54" t="s">
        <v>332</v>
      </c>
      <c r="C122" s="65" t="s">
        <v>288</v>
      </c>
      <c r="D122" s="108" t="s">
        <v>358</v>
      </c>
      <c r="E122" s="37"/>
    </row>
    <row r="123" spans="2:31" s="28" customFormat="1" ht="22.5" customHeight="1" x14ac:dyDescent="0.4">
      <c r="B123" s="54" t="s">
        <v>149</v>
      </c>
      <c r="C123" s="65" t="s">
        <v>289</v>
      </c>
      <c r="D123" s="108" t="s">
        <v>358</v>
      </c>
      <c r="E123" s="37"/>
    </row>
    <row r="124" spans="2:31" s="28" customFormat="1" ht="22.5" customHeight="1" x14ac:dyDescent="0.4">
      <c r="B124" s="54" t="s">
        <v>150</v>
      </c>
      <c r="C124" s="65" t="s">
        <v>290</v>
      </c>
      <c r="D124" s="108" t="s">
        <v>358</v>
      </c>
      <c r="E124" s="37"/>
    </row>
    <row r="125" spans="2:31" s="28" customFormat="1" ht="22.5" customHeight="1" x14ac:dyDescent="0.4">
      <c r="B125" s="54" t="s">
        <v>151</v>
      </c>
      <c r="C125" s="65" t="s">
        <v>291</v>
      </c>
      <c r="D125" s="108" t="s">
        <v>358</v>
      </c>
      <c r="E125" s="37"/>
    </row>
    <row r="126" spans="2:31" s="28" customFormat="1" ht="22.5" customHeight="1" x14ac:dyDescent="0.4">
      <c r="B126" s="54" t="s">
        <v>152</v>
      </c>
      <c r="C126" s="65" t="s">
        <v>292</v>
      </c>
      <c r="D126" s="108" t="s">
        <v>358</v>
      </c>
      <c r="E126" s="37"/>
    </row>
    <row r="127" spans="2:31" s="28" customFormat="1" ht="22.5" customHeight="1" x14ac:dyDescent="0.4">
      <c r="B127" s="54" t="s">
        <v>153</v>
      </c>
      <c r="C127" s="65" t="s">
        <v>293</v>
      </c>
      <c r="D127" s="108" t="s">
        <v>358</v>
      </c>
      <c r="E127" s="37"/>
    </row>
    <row r="128" spans="2:31" s="28" customFormat="1" ht="22.5" customHeight="1" x14ac:dyDescent="0.4">
      <c r="B128" s="54" t="s">
        <v>333</v>
      </c>
      <c r="C128" s="65" t="s">
        <v>294</v>
      </c>
      <c r="D128" s="108" t="s">
        <v>358</v>
      </c>
      <c r="E128" s="37"/>
    </row>
    <row r="129" spans="2:31" s="29" customFormat="1" ht="22.5" customHeight="1" x14ac:dyDescent="0.6">
      <c r="B129" s="85" t="s">
        <v>154</v>
      </c>
      <c r="C129" s="99" t="s">
        <v>295</v>
      </c>
      <c r="D129" s="114"/>
      <c r="E129" s="101"/>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row>
    <row r="130" spans="2:31" s="28" customFormat="1" ht="22.5" customHeight="1" x14ac:dyDescent="0.4">
      <c r="B130" s="54" t="s">
        <v>155</v>
      </c>
      <c r="C130" s="65" t="s">
        <v>296</v>
      </c>
      <c r="D130" s="108" t="s">
        <v>358</v>
      </c>
      <c r="E130" s="37"/>
    </row>
    <row r="131" spans="2:31" s="15" customFormat="1" ht="39.6" customHeight="1" x14ac:dyDescent="0.85">
      <c r="B131" s="93" t="s">
        <v>156</v>
      </c>
      <c r="C131" s="94" t="s">
        <v>297</v>
      </c>
      <c r="D131" s="113"/>
      <c r="E131" s="95"/>
    </row>
    <row r="132" spans="2:31" s="29" customFormat="1" ht="22.5" customHeight="1" x14ac:dyDescent="0.6">
      <c r="B132" s="85" t="s">
        <v>157</v>
      </c>
      <c r="C132" s="99" t="s">
        <v>298</v>
      </c>
      <c r="D132" s="114"/>
      <c r="E132" s="101"/>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row>
    <row r="133" spans="2:31" s="28" customFormat="1" ht="22.5" customHeight="1" x14ac:dyDescent="0.4">
      <c r="B133" s="54" t="s">
        <v>158</v>
      </c>
      <c r="C133" s="65" t="s">
        <v>299</v>
      </c>
      <c r="D133" s="108" t="s">
        <v>358</v>
      </c>
      <c r="E133" s="37"/>
    </row>
    <row r="134" spans="2:31" s="28" customFormat="1" ht="22.5" customHeight="1" x14ac:dyDescent="0.4">
      <c r="B134" s="54" t="s">
        <v>159</v>
      </c>
      <c r="C134" s="65" t="s">
        <v>300</v>
      </c>
      <c r="D134" s="108" t="s">
        <v>358</v>
      </c>
      <c r="E134" s="37"/>
    </row>
    <row r="135" spans="2:31" s="28" customFormat="1" ht="22.5" customHeight="1" x14ac:dyDescent="0.4">
      <c r="B135" s="54" t="s">
        <v>160</v>
      </c>
      <c r="C135" s="65" t="s">
        <v>301</v>
      </c>
      <c r="D135" s="108" t="s">
        <v>358</v>
      </c>
      <c r="E135" s="37"/>
    </row>
    <row r="136" spans="2:31" s="29" customFormat="1" ht="22.5" customHeight="1" x14ac:dyDescent="0.6">
      <c r="B136" s="85" t="s">
        <v>161</v>
      </c>
      <c r="C136" s="99" t="s">
        <v>302</v>
      </c>
      <c r="D136" s="114"/>
      <c r="E136" s="101"/>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row>
    <row r="137" spans="2:31" s="28" customFormat="1" ht="22.5" customHeight="1" x14ac:dyDescent="0.4">
      <c r="B137" s="54" t="s">
        <v>162</v>
      </c>
      <c r="C137" s="65" t="s">
        <v>303</v>
      </c>
      <c r="D137" s="108" t="s">
        <v>358</v>
      </c>
      <c r="E137" s="37"/>
    </row>
    <row r="138" spans="2:31" s="28" customFormat="1" ht="22.5" customHeight="1" x14ac:dyDescent="0.4">
      <c r="B138" s="54" t="s">
        <v>163</v>
      </c>
      <c r="C138" s="65" t="s">
        <v>304</v>
      </c>
      <c r="D138" s="108" t="s">
        <v>358</v>
      </c>
      <c r="E138" s="37"/>
    </row>
    <row r="139" spans="2:31" s="15" customFormat="1" ht="39.6" customHeight="1" x14ac:dyDescent="0.85">
      <c r="B139" s="93" t="s">
        <v>164</v>
      </c>
      <c r="C139" s="94" t="s">
        <v>305</v>
      </c>
      <c r="D139" s="113"/>
      <c r="E139" s="95"/>
    </row>
    <row r="140" spans="2:31" s="29" customFormat="1" ht="22.5" customHeight="1" x14ac:dyDescent="0.6">
      <c r="B140" s="85" t="s">
        <v>165</v>
      </c>
      <c r="C140" s="99" t="s">
        <v>344</v>
      </c>
      <c r="D140" s="114"/>
      <c r="E140" s="101"/>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row>
    <row r="141" spans="2:31" s="28" customFormat="1" ht="22.5" customHeight="1" x14ac:dyDescent="0.4">
      <c r="B141" s="54" t="s">
        <v>166</v>
      </c>
      <c r="C141" s="65" t="s">
        <v>306</v>
      </c>
      <c r="D141" s="108" t="s">
        <v>358</v>
      </c>
      <c r="E141" s="37"/>
    </row>
    <row r="142" spans="2:31" s="28" customFormat="1" ht="22.5" customHeight="1" x14ac:dyDescent="0.4">
      <c r="B142" s="54" t="s">
        <v>167</v>
      </c>
      <c r="C142" s="65" t="s">
        <v>307</v>
      </c>
      <c r="D142" s="108" t="s">
        <v>358</v>
      </c>
      <c r="E142" s="37"/>
    </row>
    <row r="143" spans="2:31" s="28" customFormat="1" ht="22.5" customHeight="1" x14ac:dyDescent="0.4">
      <c r="B143" s="54" t="s">
        <v>168</v>
      </c>
      <c r="C143" s="65" t="s">
        <v>308</v>
      </c>
      <c r="D143" s="108" t="s">
        <v>358</v>
      </c>
      <c r="E143" s="37"/>
    </row>
    <row r="144" spans="2:31" s="28" customFormat="1" ht="22.5" customHeight="1" x14ac:dyDescent="0.4">
      <c r="B144" s="54" t="s">
        <v>169</v>
      </c>
      <c r="C144" s="65" t="s">
        <v>309</v>
      </c>
      <c r="D144" s="108" t="s">
        <v>358</v>
      </c>
      <c r="E144" s="37"/>
    </row>
    <row r="145" spans="2:31" s="28" customFormat="1" ht="22.5" customHeight="1" x14ac:dyDescent="0.4">
      <c r="B145" s="54" t="s">
        <v>170</v>
      </c>
      <c r="C145" s="65" t="s">
        <v>310</v>
      </c>
      <c r="D145" s="108" t="s">
        <v>358</v>
      </c>
      <c r="E145" s="37"/>
    </row>
    <row r="146" spans="2:31" s="28" customFormat="1" ht="22.5" customHeight="1" x14ac:dyDescent="0.4">
      <c r="B146" s="54" t="s">
        <v>171</v>
      </c>
      <c r="C146" s="65" t="s">
        <v>311</v>
      </c>
      <c r="D146" s="108" t="s">
        <v>358</v>
      </c>
      <c r="E146" s="37"/>
    </row>
    <row r="147" spans="2:31" s="28" customFormat="1" ht="22.5" customHeight="1" x14ac:dyDescent="0.4">
      <c r="B147" s="54" t="s">
        <v>172</v>
      </c>
      <c r="C147" s="65" t="s">
        <v>312</v>
      </c>
      <c r="D147" s="108" t="s">
        <v>358</v>
      </c>
      <c r="E147" s="37"/>
    </row>
    <row r="148" spans="2:31" s="15" customFormat="1" ht="39.6" customHeight="1" x14ac:dyDescent="0.85">
      <c r="B148" s="93" t="s">
        <v>173</v>
      </c>
      <c r="C148" s="94" t="s">
        <v>345</v>
      </c>
      <c r="D148" s="113"/>
      <c r="E148" s="98"/>
    </row>
    <row r="149" spans="2:31" s="29" customFormat="1" ht="22.5" customHeight="1" x14ac:dyDescent="0.6">
      <c r="B149" s="85" t="s">
        <v>174</v>
      </c>
      <c r="C149" s="99" t="s">
        <v>314</v>
      </c>
      <c r="D149" s="114"/>
      <c r="E149" s="101"/>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row>
    <row r="150" spans="2:31" s="28" customFormat="1" ht="22.5" customHeight="1" x14ac:dyDescent="0.4">
      <c r="B150" s="54" t="s">
        <v>175</v>
      </c>
      <c r="C150" s="65" t="s">
        <v>313</v>
      </c>
      <c r="D150" s="108" t="s">
        <v>358</v>
      </c>
      <c r="E150" s="37"/>
    </row>
    <row r="151" spans="2:31" s="28" customFormat="1" ht="22.5" customHeight="1" x14ac:dyDescent="0.4">
      <c r="B151" s="54" t="s">
        <v>176</v>
      </c>
      <c r="C151" s="65" t="s">
        <v>315</v>
      </c>
      <c r="D151" s="108" t="s">
        <v>358</v>
      </c>
      <c r="E151" s="37"/>
    </row>
    <row r="152" spans="2:31" s="28" customFormat="1" ht="22.5" customHeight="1" x14ac:dyDescent="0.4">
      <c r="B152" s="54" t="s">
        <v>177</v>
      </c>
      <c r="C152" s="65" t="s">
        <v>316</v>
      </c>
      <c r="D152" s="108" t="s">
        <v>358</v>
      </c>
      <c r="E152" s="37"/>
    </row>
    <row r="153" spans="2:31" s="29" customFormat="1" ht="22.5" customHeight="1" x14ac:dyDescent="0.6">
      <c r="B153" s="85" t="s">
        <v>178</v>
      </c>
      <c r="C153" s="99" t="s">
        <v>317</v>
      </c>
      <c r="D153" s="114"/>
      <c r="E153" s="101"/>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row>
    <row r="154" spans="2:31" s="28" customFormat="1" ht="22.5" customHeight="1" x14ac:dyDescent="0.4">
      <c r="B154" s="54" t="s">
        <v>179</v>
      </c>
      <c r="C154" s="65" t="s">
        <v>318</v>
      </c>
      <c r="D154" s="108" t="s">
        <v>358</v>
      </c>
      <c r="E154" s="37"/>
    </row>
    <row r="155" spans="2:31" s="15" customFormat="1" ht="39.6" customHeight="1" x14ac:dyDescent="0.85">
      <c r="B155" s="93" t="s">
        <v>180</v>
      </c>
      <c r="C155" s="94" t="s">
        <v>319</v>
      </c>
      <c r="D155" s="113"/>
      <c r="E155" s="95"/>
    </row>
    <row r="156" spans="2:31" s="29" customFormat="1" ht="22.5" customHeight="1" x14ac:dyDescent="0.6">
      <c r="B156" s="85" t="s">
        <v>181</v>
      </c>
      <c r="C156" s="99" t="s">
        <v>320</v>
      </c>
      <c r="D156" s="114"/>
      <c r="E156" s="101"/>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row>
    <row r="157" spans="2:31" s="28" customFormat="1" ht="22.5" customHeight="1" x14ac:dyDescent="0.4">
      <c r="B157" s="54" t="s">
        <v>182</v>
      </c>
      <c r="C157" s="65" t="s">
        <v>321</v>
      </c>
      <c r="D157" s="108" t="s">
        <v>358</v>
      </c>
      <c r="E157" s="37"/>
    </row>
    <row r="158" spans="2:31" s="28" customFormat="1" ht="22.5" customHeight="1" x14ac:dyDescent="0.4">
      <c r="B158" s="54" t="s">
        <v>183</v>
      </c>
      <c r="C158" s="65" t="s">
        <v>322</v>
      </c>
      <c r="D158" s="108" t="s">
        <v>358</v>
      </c>
      <c r="E158" s="37"/>
    </row>
    <row r="159" spans="2:31" s="28" customFormat="1" ht="22.5" customHeight="1" x14ac:dyDescent="0.4">
      <c r="B159" s="54" t="s">
        <v>184</v>
      </c>
      <c r="C159" s="65" t="s">
        <v>323</v>
      </c>
      <c r="D159" s="108" t="s">
        <v>358</v>
      </c>
      <c r="E159" s="37"/>
    </row>
    <row r="160" spans="2:31" s="28" customFormat="1" ht="22.5" customHeight="1" x14ac:dyDescent="0.4">
      <c r="B160" s="54" t="s">
        <v>185</v>
      </c>
      <c r="C160" s="65" t="s">
        <v>324</v>
      </c>
      <c r="D160" s="108" t="s">
        <v>358</v>
      </c>
      <c r="E160" s="37"/>
    </row>
    <row r="161" spans="1:31" s="28" customFormat="1" ht="22.5" customHeight="1" x14ac:dyDescent="0.4">
      <c r="B161" s="54" t="s">
        <v>186</v>
      </c>
      <c r="C161" s="65" t="s">
        <v>325</v>
      </c>
      <c r="D161" s="108" t="s">
        <v>358</v>
      </c>
      <c r="E161" s="37"/>
    </row>
    <row r="162" spans="1:31" s="29" customFormat="1" ht="22.5" customHeight="1" x14ac:dyDescent="0.6">
      <c r="B162" s="85" t="s">
        <v>187</v>
      </c>
      <c r="C162" s="99" t="s">
        <v>326</v>
      </c>
      <c r="D162" s="114"/>
      <c r="E162" s="101"/>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row>
    <row r="163" spans="1:31" s="28" customFormat="1" ht="22.5" customHeight="1" x14ac:dyDescent="0.4">
      <c r="B163" s="54" t="s">
        <v>188</v>
      </c>
      <c r="C163" s="65" t="s">
        <v>327</v>
      </c>
      <c r="D163" s="108" t="s">
        <v>358</v>
      </c>
      <c r="E163" s="37"/>
    </row>
    <row r="164" spans="1:31" s="28" customFormat="1" ht="22.5" customHeight="1" x14ac:dyDescent="0.4">
      <c r="B164" s="54" t="s">
        <v>189</v>
      </c>
      <c r="C164" s="65" t="s">
        <v>328</v>
      </c>
      <c r="D164" s="108" t="s">
        <v>358</v>
      </c>
      <c r="E164" s="37"/>
    </row>
    <row r="165" spans="1:31" s="28" customFormat="1" ht="22.5" customHeight="1" thickBot="1" x14ac:dyDescent="0.45">
      <c r="B165" s="67" t="s">
        <v>190</v>
      </c>
      <c r="C165" s="66" t="s">
        <v>329</v>
      </c>
      <c r="D165" s="108" t="s">
        <v>358</v>
      </c>
      <c r="E165" s="38"/>
    </row>
    <row r="166" spans="1:31" s="11" customFormat="1" ht="15.6" x14ac:dyDescent="0.5">
      <c r="A166" s="9"/>
      <c r="B166" s="68"/>
      <c r="C166" s="40"/>
      <c r="D166" s="71">
        <f>COUNTA(D3:D165)</f>
        <v>114</v>
      </c>
      <c r="E166" s="72" t="s">
        <v>330</v>
      </c>
    </row>
    <row r="167" spans="1:31" s="11" customFormat="1" ht="15.6" x14ac:dyDescent="0.4">
      <c r="A167" s="7"/>
      <c r="B167" s="69"/>
      <c r="C167" s="41"/>
      <c r="D167" s="12"/>
      <c r="E167" s="7"/>
    </row>
    <row r="168" spans="1:31" s="11" customFormat="1" ht="15.6" x14ac:dyDescent="0.4">
      <c r="A168" s="7"/>
      <c r="B168" s="69"/>
      <c r="C168" s="41"/>
      <c r="D168" s="12"/>
      <c r="E168" s="7"/>
    </row>
    <row r="169" spans="1:31" s="11" customFormat="1" ht="15.6" x14ac:dyDescent="0.4">
      <c r="A169" s="7"/>
      <c r="B169" s="69"/>
      <c r="C169" s="41"/>
      <c r="D169" s="12"/>
      <c r="E169" s="7"/>
    </row>
    <row r="170" spans="1:31" s="11" customFormat="1" ht="15.6" x14ac:dyDescent="0.4">
      <c r="A170" s="7"/>
      <c r="B170" s="69"/>
      <c r="C170" s="41"/>
      <c r="D170" s="12"/>
      <c r="E170" s="7"/>
    </row>
    <row r="171" spans="1:31" s="11" customFormat="1" ht="15.6" x14ac:dyDescent="0.4">
      <c r="A171" s="7"/>
      <c r="B171" s="69"/>
      <c r="C171" s="41"/>
      <c r="D171" s="12"/>
      <c r="E171" s="7"/>
    </row>
    <row r="172" spans="1:31" s="11" customFormat="1" ht="15.6" x14ac:dyDescent="0.4">
      <c r="A172" s="7"/>
      <c r="B172" s="69"/>
      <c r="C172" s="41"/>
      <c r="D172" s="12"/>
      <c r="E172" s="7"/>
    </row>
    <row r="173" spans="1:31" s="11" customFormat="1" ht="15.6" x14ac:dyDescent="0.4">
      <c r="A173" s="7"/>
      <c r="B173" s="69"/>
      <c r="C173" s="41"/>
      <c r="D173" s="12"/>
      <c r="E173" s="7"/>
    </row>
    <row r="174" spans="1:31" s="11" customFormat="1" ht="15.6" x14ac:dyDescent="0.4">
      <c r="A174" s="7"/>
      <c r="B174" s="69"/>
      <c r="C174" s="41"/>
      <c r="D174" s="12"/>
      <c r="E174" s="7"/>
    </row>
    <row r="175" spans="1:31" s="11" customFormat="1" ht="15.6" x14ac:dyDescent="0.4">
      <c r="A175" s="7"/>
      <c r="B175" s="69"/>
      <c r="C175" s="41"/>
      <c r="D175" s="12"/>
      <c r="E175" s="7"/>
    </row>
    <row r="176" spans="1:31" s="11" customFormat="1" ht="15.6" x14ac:dyDescent="0.4">
      <c r="A176" s="7"/>
      <c r="B176" s="69"/>
      <c r="C176" s="41"/>
      <c r="D176" s="12"/>
      <c r="E176" s="7"/>
    </row>
  </sheetData>
  <sheetProtection selectLockedCells="1" selectUnlockedCells="1"/>
  <autoFilter ref="B2:E166" xr:uid="{17F36E2A-923E-4713-8A50-4F431A047797}"/>
  <mergeCells count="1">
    <mergeCell ref="B1:E1"/>
  </mergeCells>
  <conditionalFormatting sqref="D6">
    <cfRule type="containsText" dxfId="469" priority="867" operator="containsText" text="Initial">
      <formula>NOT(ISERROR(SEARCH("Initial",D6)))</formula>
    </cfRule>
    <cfRule type="containsText" dxfId="468" priority="868" operator="containsText" text="Nonexistent">
      <formula>NOT(ISERROR(SEARCH("Nonexistent",D6)))</formula>
    </cfRule>
  </conditionalFormatting>
  <conditionalFormatting sqref="D6">
    <cfRule type="expression" dxfId="467" priority="869" stopIfTrue="1">
      <formula>_xludf.STYLE(VLOOKUP(D6,#REF!,2,0))</formula>
    </cfRule>
  </conditionalFormatting>
  <conditionalFormatting sqref="D9">
    <cfRule type="containsText" dxfId="466" priority="856" operator="containsText" text="Initial">
      <formula>NOT(ISERROR(SEARCH("Initial",D9)))</formula>
    </cfRule>
    <cfRule type="containsText" dxfId="465" priority="857" operator="containsText" text="Nonexistent">
      <formula>NOT(ISERROR(SEARCH("Nonexistent",D9)))</formula>
    </cfRule>
  </conditionalFormatting>
  <conditionalFormatting sqref="D9">
    <cfRule type="expression" dxfId="464" priority="858" stopIfTrue="1">
      <formula>_xludf.STYLE(VLOOKUP(D9,#REF!,2,0))</formula>
    </cfRule>
  </conditionalFormatting>
  <conditionalFormatting sqref="D10">
    <cfRule type="containsText" dxfId="463" priority="845" operator="containsText" text="Initial">
      <formula>NOT(ISERROR(SEARCH("Initial",D10)))</formula>
    </cfRule>
    <cfRule type="containsText" dxfId="462" priority="846" operator="containsText" text="Nonexistent">
      <formula>NOT(ISERROR(SEARCH("Nonexistent",D10)))</formula>
    </cfRule>
  </conditionalFormatting>
  <conditionalFormatting sqref="D10">
    <cfRule type="expression" dxfId="461" priority="847" stopIfTrue="1">
      <formula>_xludf.STYLE(VLOOKUP(D10,#REF!,2,0))</formula>
    </cfRule>
  </conditionalFormatting>
  <conditionalFormatting sqref="D11">
    <cfRule type="containsText" dxfId="460" priority="834" operator="containsText" text="Initial">
      <formula>NOT(ISERROR(SEARCH("Initial",D11)))</formula>
    </cfRule>
    <cfRule type="containsText" dxfId="459" priority="835" operator="containsText" text="Nonexistent">
      <formula>NOT(ISERROR(SEARCH("Nonexistent",D11)))</formula>
    </cfRule>
  </conditionalFormatting>
  <conditionalFormatting sqref="D11">
    <cfRule type="expression" dxfId="458" priority="836" stopIfTrue="1">
      <formula>_xludf.STYLE(VLOOKUP(D11,#REF!,2,0))</formula>
    </cfRule>
  </conditionalFormatting>
  <conditionalFormatting sqref="D12">
    <cfRule type="containsText" dxfId="457" priority="823" operator="containsText" text="Initial">
      <formula>NOT(ISERROR(SEARCH("Initial",D12)))</formula>
    </cfRule>
    <cfRule type="containsText" dxfId="456" priority="824" operator="containsText" text="Nonexistent">
      <formula>NOT(ISERROR(SEARCH("Nonexistent",D12)))</formula>
    </cfRule>
  </conditionalFormatting>
  <conditionalFormatting sqref="D12">
    <cfRule type="expression" dxfId="455" priority="825" stopIfTrue="1">
      <formula>_xludf.STYLE(VLOOKUP(D12,#REF!,2,0))</formula>
    </cfRule>
  </conditionalFormatting>
  <conditionalFormatting sqref="D13">
    <cfRule type="containsText" dxfId="454" priority="812" operator="containsText" text="Initial">
      <formula>NOT(ISERROR(SEARCH("Initial",D13)))</formula>
    </cfRule>
    <cfRule type="containsText" dxfId="453" priority="813" operator="containsText" text="Nonexistent">
      <formula>NOT(ISERROR(SEARCH("Nonexistent",D13)))</formula>
    </cfRule>
  </conditionalFormatting>
  <conditionalFormatting sqref="D13">
    <cfRule type="expression" dxfId="452" priority="814" stopIfTrue="1">
      <formula>_xludf.STYLE(VLOOKUP(D13,#REF!,2,0))</formula>
    </cfRule>
  </conditionalFormatting>
  <conditionalFormatting sqref="D15">
    <cfRule type="containsText" dxfId="451" priority="801" operator="containsText" text="Initial">
      <formula>NOT(ISERROR(SEARCH("Initial",D15)))</formula>
    </cfRule>
    <cfRule type="containsText" dxfId="450" priority="802" operator="containsText" text="Nonexistent">
      <formula>NOT(ISERROR(SEARCH("Nonexistent",D15)))</formula>
    </cfRule>
  </conditionalFormatting>
  <conditionalFormatting sqref="D15">
    <cfRule type="expression" dxfId="449" priority="803" stopIfTrue="1">
      <formula>_xludf.STYLE(VLOOKUP(D15,#REF!,2,0))</formula>
    </cfRule>
  </conditionalFormatting>
  <conditionalFormatting sqref="D16">
    <cfRule type="containsText" dxfId="448" priority="790" operator="containsText" text="Initial">
      <formula>NOT(ISERROR(SEARCH("Initial",D16)))</formula>
    </cfRule>
    <cfRule type="containsText" dxfId="447" priority="791" operator="containsText" text="Nonexistent">
      <formula>NOT(ISERROR(SEARCH("Nonexistent",D16)))</formula>
    </cfRule>
  </conditionalFormatting>
  <conditionalFormatting sqref="D16">
    <cfRule type="expression" dxfId="446" priority="792" stopIfTrue="1">
      <formula>_xludf.STYLE(VLOOKUP(D16,#REF!,2,0))</formula>
    </cfRule>
  </conditionalFormatting>
  <conditionalFormatting sqref="D5">
    <cfRule type="containsText" dxfId="445" priority="361" operator="containsText" text="Initial">
      <formula>NOT(ISERROR(SEARCH("Initial",D5)))</formula>
    </cfRule>
    <cfRule type="containsText" dxfId="444" priority="362" operator="containsText" text="Nonexistent">
      <formula>NOT(ISERROR(SEARCH("Nonexistent",D5)))</formula>
    </cfRule>
  </conditionalFormatting>
  <conditionalFormatting sqref="D5">
    <cfRule type="expression" dxfId="443" priority="363" stopIfTrue="1">
      <formula>_xludf.STYLE(VLOOKUP(D5,#REF!,2,0))</formula>
    </cfRule>
  </conditionalFormatting>
  <conditionalFormatting sqref="D19:D20">
    <cfRule type="containsText" dxfId="442" priority="350" operator="containsText" text="Initial">
      <formula>NOT(ISERROR(SEARCH("Initial",D19)))</formula>
    </cfRule>
    <cfRule type="containsText" dxfId="441" priority="351" operator="containsText" text="Nonexistent">
      <formula>NOT(ISERROR(SEARCH("Nonexistent",D19)))</formula>
    </cfRule>
  </conditionalFormatting>
  <conditionalFormatting sqref="D19:D20">
    <cfRule type="expression" dxfId="440" priority="352" stopIfTrue="1">
      <formula>_xludf.STYLE(VLOOKUP(D19,#REF!,2,0))</formula>
    </cfRule>
  </conditionalFormatting>
  <conditionalFormatting sqref="D22:D24">
    <cfRule type="containsText" dxfId="439" priority="339" operator="containsText" text="Initial">
      <formula>NOT(ISERROR(SEARCH("Initial",D22)))</formula>
    </cfRule>
    <cfRule type="containsText" dxfId="438" priority="340" operator="containsText" text="Nonexistent">
      <formula>NOT(ISERROR(SEARCH("Nonexistent",D22)))</formula>
    </cfRule>
  </conditionalFormatting>
  <conditionalFormatting sqref="D22:D24">
    <cfRule type="expression" dxfId="437" priority="341" stopIfTrue="1">
      <formula>_xludf.STYLE(VLOOKUP(D22,#REF!,2,0))</formula>
    </cfRule>
  </conditionalFormatting>
  <conditionalFormatting sqref="D26">
    <cfRule type="containsText" dxfId="436" priority="328" operator="containsText" text="Initial">
      <formula>NOT(ISERROR(SEARCH("Initial",D26)))</formula>
    </cfRule>
    <cfRule type="containsText" dxfId="435" priority="329" operator="containsText" text="Nonexistent">
      <formula>NOT(ISERROR(SEARCH("Nonexistent",D26)))</formula>
    </cfRule>
  </conditionalFormatting>
  <conditionalFormatting sqref="D26">
    <cfRule type="expression" dxfId="434" priority="330" stopIfTrue="1">
      <formula>_xludf.STYLE(VLOOKUP(D26,#REF!,2,0))</formula>
    </cfRule>
  </conditionalFormatting>
  <conditionalFormatting sqref="D29:D32">
    <cfRule type="containsText" dxfId="433" priority="317" operator="containsText" text="Initial">
      <formula>NOT(ISERROR(SEARCH("Initial",D29)))</formula>
    </cfRule>
    <cfRule type="containsText" dxfId="432" priority="318" operator="containsText" text="Nonexistent">
      <formula>NOT(ISERROR(SEARCH("Nonexistent",D29)))</formula>
    </cfRule>
  </conditionalFormatting>
  <conditionalFormatting sqref="D29:D32">
    <cfRule type="expression" dxfId="431" priority="319" stopIfTrue="1">
      <formula>_xludf.STYLE(VLOOKUP(D29,#REF!,2,0))</formula>
    </cfRule>
  </conditionalFormatting>
  <conditionalFormatting sqref="D34:D36">
    <cfRule type="containsText" dxfId="430" priority="306" operator="containsText" text="Initial">
      <formula>NOT(ISERROR(SEARCH("Initial",D34)))</formula>
    </cfRule>
    <cfRule type="containsText" dxfId="429" priority="307" operator="containsText" text="Nonexistent">
      <formula>NOT(ISERROR(SEARCH("Nonexistent",D34)))</formula>
    </cfRule>
  </conditionalFormatting>
  <conditionalFormatting sqref="D34:D36">
    <cfRule type="expression" dxfId="428" priority="308" stopIfTrue="1">
      <formula>_xludf.STYLE(VLOOKUP(D34,#REF!,2,0))</formula>
    </cfRule>
  </conditionalFormatting>
  <conditionalFormatting sqref="D38:D40">
    <cfRule type="containsText" dxfId="427" priority="295" operator="containsText" text="Initial">
      <formula>NOT(ISERROR(SEARCH("Initial",D38)))</formula>
    </cfRule>
    <cfRule type="containsText" dxfId="426" priority="296" operator="containsText" text="Nonexistent">
      <formula>NOT(ISERROR(SEARCH("Nonexistent",D38)))</formula>
    </cfRule>
  </conditionalFormatting>
  <conditionalFormatting sqref="D38:D40">
    <cfRule type="expression" dxfId="425" priority="297" stopIfTrue="1">
      <formula>_xludf.STYLE(VLOOKUP(D38,#REF!,2,0))</formula>
    </cfRule>
  </conditionalFormatting>
  <conditionalFormatting sqref="D43:D44">
    <cfRule type="containsText" dxfId="424" priority="284" operator="containsText" text="Initial">
      <formula>NOT(ISERROR(SEARCH("Initial",D43)))</formula>
    </cfRule>
    <cfRule type="containsText" dxfId="423" priority="285" operator="containsText" text="Nonexistent">
      <formula>NOT(ISERROR(SEARCH("Nonexistent",D43)))</formula>
    </cfRule>
  </conditionalFormatting>
  <conditionalFormatting sqref="D43:D44">
    <cfRule type="expression" dxfId="422" priority="286" stopIfTrue="1">
      <formula>_xludf.STYLE(VLOOKUP(D43,#REF!,2,0))</formula>
    </cfRule>
  </conditionalFormatting>
  <conditionalFormatting sqref="D46:D51">
    <cfRule type="containsText" dxfId="421" priority="273" operator="containsText" text="Initial">
      <formula>NOT(ISERROR(SEARCH("Initial",D46)))</formula>
    </cfRule>
    <cfRule type="containsText" dxfId="420" priority="274" operator="containsText" text="Nonexistent">
      <formula>NOT(ISERROR(SEARCH("Nonexistent",D46)))</formula>
    </cfRule>
  </conditionalFormatting>
  <conditionalFormatting sqref="D46:D51">
    <cfRule type="expression" dxfId="419" priority="275" stopIfTrue="1">
      <formula>_xludf.STYLE(VLOOKUP(D46,#REF!,2,0))</formula>
    </cfRule>
  </conditionalFormatting>
  <conditionalFormatting sqref="D53">
    <cfRule type="containsText" dxfId="418" priority="262" operator="containsText" text="Initial">
      <formula>NOT(ISERROR(SEARCH("Initial",D53)))</formula>
    </cfRule>
    <cfRule type="containsText" dxfId="417" priority="263" operator="containsText" text="Nonexistent">
      <formula>NOT(ISERROR(SEARCH("Nonexistent",D53)))</formula>
    </cfRule>
  </conditionalFormatting>
  <conditionalFormatting sqref="D53">
    <cfRule type="expression" dxfId="416" priority="264" stopIfTrue="1">
      <formula>_xludf.STYLE(VLOOKUP(D53,#REF!,2,0))</formula>
    </cfRule>
  </conditionalFormatting>
  <conditionalFormatting sqref="D55:D59">
    <cfRule type="containsText" dxfId="415" priority="251" operator="containsText" text="Initial">
      <formula>NOT(ISERROR(SEARCH("Initial",D55)))</formula>
    </cfRule>
    <cfRule type="containsText" dxfId="414" priority="252" operator="containsText" text="Nonexistent">
      <formula>NOT(ISERROR(SEARCH("Nonexistent",D55)))</formula>
    </cfRule>
  </conditionalFormatting>
  <conditionalFormatting sqref="D55:D59">
    <cfRule type="expression" dxfId="413" priority="253" stopIfTrue="1">
      <formula>_xludf.STYLE(VLOOKUP(D55,#REF!,2,0))</formula>
    </cfRule>
  </conditionalFormatting>
  <conditionalFormatting sqref="D62:D63">
    <cfRule type="containsText" dxfId="412" priority="240" operator="containsText" text="Initial">
      <formula>NOT(ISERROR(SEARCH("Initial",D62)))</formula>
    </cfRule>
    <cfRule type="containsText" dxfId="411" priority="241" operator="containsText" text="Nonexistent">
      <formula>NOT(ISERROR(SEARCH("Nonexistent",D62)))</formula>
    </cfRule>
  </conditionalFormatting>
  <conditionalFormatting sqref="D62:D63">
    <cfRule type="expression" dxfId="410" priority="242" stopIfTrue="1">
      <formula>_xludf.STYLE(VLOOKUP(D62,#REF!,2,0))</formula>
    </cfRule>
  </conditionalFormatting>
  <conditionalFormatting sqref="D66:D71">
    <cfRule type="containsText" dxfId="409" priority="229" operator="containsText" text="Initial">
      <formula>NOT(ISERROR(SEARCH("Initial",D66)))</formula>
    </cfRule>
    <cfRule type="containsText" dxfId="408" priority="230" operator="containsText" text="Nonexistent">
      <formula>NOT(ISERROR(SEARCH("Nonexistent",D66)))</formula>
    </cfRule>
  </conditionalFormatting>
  <conditionalFormatting sqref="D66:D71">
    <cfRule type="expression" dxfId="407" priority="231" stopIfTrue="1">
      <formula>_xludf.STYLE(VLOOKUP(D66,#REF!,2,0))</formula>
    </cfRule>
  </conditionalFormatting>
  <conditionalFormatting sqref="D73:D81">
    <cfRule type="containsText" dxfId="406" priority="218" operator="containsText" text="Initial">
      <formula>NOT(ISERROR(SEARCH("Initial",D73)))</formula>
    </cfRule>
    <cfRule type="containsText" dxfId="405" priority="219" operator="containsText" text="Nonexistent">
      <formula>NOT(ISERROR(SEARCH("Nonexistent",D73)))</formula>
    </cfRule>
  </conditionalFormatting>
  <conditionalFormatting sqref="D73:D81">
    <cfRule type="expression" dxfId="404" priority="220" stopIfTrue="1">
      <formula>_xludf.STYLE(VLOOKUP(D73,#REF!,2,0))</formula>
    </cfRule>
  </conditionalFormatting>
  <conditionalFormatting sqref="D84:D87">
    <cfRule type="containsText" dxfId="403" priority="207" operator="containsText" text="Initial">
      <formula>NOT(ISERROR(SEARCH("Initial",D84)))</formula>
    </cfRule>
    <cfRule type="containsText" dxfId="402" priority="208" operator="containsText" text="Nonexistent">
      <formula>NOT(ISERROR(SEARCH("Nonexistent",D84)))</formula>
    </cfRule>
  </conditionalFormatting>
  <conditionalFormatting sqref="D84:D87">
    <cfRule type="expression" dxfId="401" priority="209" stopIfTrue="1">
      <formula>_xludf.STYLE(VLOOKUP(D84,#REF!,2,0))</formula>
    </cfRule>
  </conditionalFormatting>
  <conditionalFormatting sqref="D89">
    <cfRule type="containsText" dxfId="400" priority="196" operator="containsText" text="Initial">
      <formula>NOT(ISERROR(SEARCH("Initial",D89)))</formula>
    </cfRule>
    <cfRule type="containsText" dxfId="399" priority="197" operator="containsText" text="Nonexistent">
      <formula>NOT(ISERROR(SEARCH("Nonexistent",D89)))</formula>
    </cfRule>
  </conditionalFormatting>
  <conditionalFormatting sqref="D89">
    <cfRule type="expression" dxfId="398" priority="198" stopIfTrue="1">
      <formula>_xludf.STYLE(VLOOKUP(D89,#REF!,2,0))</formula>
    </cfRule>
  </conditionalFormatting>
  <conditionalFormatting sqref="D91">
    <cfRule type="containsText" dxfId="397" priority="185" operator="containsText" text="Initial">
      <formula>NOT(ISERROR(SEARCH("Initial",D91)))</formula>
    </cfRule>
    <cfRule type="containsText" dxfId="396" priority="186" operator="containsText" text="Nonexistent">
      <formula>NOT(ISERROR(SEARCH("Nonexistent",D91)))</formula>
    </cfRule>
  </conditionalFormatting>
  <conditionalFormatting sqref="D91">
    <cfRule type="expression" dxfId="395" priority="187" stopIfTrue="1">
      <formula>_xludf.STYLE(VLOOKUP(D91,#REF!,2,0))</formula>
    </cfRule>
  </conditionalFormatting>
  <conditionalFormatting sqref="D93:D96">
    <cfRule type="containsText" dxfId="394" priority="174" operator="containsText" text="Initial">
      <formula>NOT(ISERROR(SEARCH("Initial",D93)))</formula>
    </cfRule>
    <cfRule type="containsText" dxfId="393" priority="175" operator="containsText" text="Nonexistent">
      <formula>NOT(ISERROR(SEARCH("Nonexistent",D93)))</formula>
    </cfRule>
  </conditionalFormatting>
  <conditionalFormatting sqref="D93:D96">
    <cfRule type="expression" dxfId="392" priority="176" stopIfTrue="1">
      <formula>_xludf.STYLE(VLOOKUP(D93,#REF!,2,0))</formula>
    </cfRule>
  </conditionalFormatting>
  <conditionalFormatting sqref="D98">
    <cfRule type="containsText" dxfId="391" priority="163" operator="containsText" text="Initial">
      <formula>NOT(ISERROR(SEARCH("Initial",D98)))</formula>
    </cfRule>
    <cfRule type="containsText" dxfId="390" priority="164" operator="containsText" text="Nonexistent">
      <formula>NOT(ISERROR(SEARCH("Nonexistent",D98)))</formula>
    </cfRule>
  </conditionalFormatting>
  <conditionalFormatting sqref="D98">
    <cfRule type="expression" dxfId="389" priority="165" stopIfTrue="1">
      <formula>_xludf.STYLE(VLOOKUP(D98,#REF!,2,0))</formula>
    </cfRule>
  </conditionalFormatting>
  <conditionalFormatting sqref="D100:D101">
    <cfRule type="containsText" dxfId="388" priority="152" operator="containsText" text="Initial">
      <formula>NOT(ISERROR(SEARCH("Initial",D100)))</formula>
    </cfRule>
    <cfRule type="containsText" dxfId="387" priority="153" operator="containsText" text="Nonexistent">
      <formula>NOT(ISERROR(SEARCH("Nonexistent",D100)))</formula>
    </cfRule>
  </conditionalFormatting>
  <conditionalFormatting sqref="D100:D101">
    <cfRule type="expression" dxfId="386" priority="154" stopIfTrue="1">
      <formula>_xludf.STYLE(VLOOKUP(D100,#REF!,2,0))</formula>
    </cfRule>
  </conditionalFormatting>
  <conditionalFormatting sqref="D103">
    <cfRule type="containsText" dxfId="385" priority="141" operator="containsText" text="Initial">
      <formula>NOT(ISERROR(SEARCH("Initial",D103)))</formula>
    </cfRule>
    <cfRule type="containsText" dxfId="384" priority="142" operator="containsText" text="Nonexistent">
      <formula>NOT(ISERROR(SEARCH("Nonexistent",D103)))</formula>
    </cfRule>
  </conditionalFormatting>
  <conditionalFormatting sqref="D103">
    <cfRule type="expression" dxfId="383" priority="143" stopIfTrue="1">
      <formula>_xludf.STYLE(VLOOKUP(D103,#REF!,2,0))</formula>
    </cfRule>
  </conditionalFormatting>
  <conditionalFormatting sqref="D106:D108">
    <cfRule type="containsText" dxfId="382" priority="130" operator="containsText" text="Initial">
      <formula>NOT(ISERROR(SEARCH("Initial",D106)))</formula>
    </cfRule>
    <cfRule type="containsText" dxfId="381" priority="131" operator="containsText" text="Nonexistent">
      <formula>NOT(ISERROR(SEARCH("Nonexistent",D106)))</formula>
    </cfRule>
  </conditionalFormatting>
  <conditionalFormatting sqref="D106:D108">
    <cfRule type="expression" dxfId="380" priority="132" stopIfTrue="1">
      <formula>_xludf.STYLE(VLOOKUP(D106,#REF!,2,0))</formula>
    </cfRule>
  </conditionalFormatting>
  <conditionalFormatting sqref="D110:D113">
    <cfRule type="containsText" dxfId="379" priority="119" operator="containsText" text="Initial">
      <formula>NOT(ISERROR(SEARCH("Initial",D110)))</formula>
    </cfRule>
    <cfRule type="containsText" dxfId="378" priority="120" operator="containsText" text="Nonexistent">
      <formula>NOT(ISERROR(SEARCH("Nonexistent",D110)))</formula>
    </cfRule>
  </conditionalFormatting>
  <conditionalFormatting sqref="D110:D113">
    <cfRule type="expression" dxfId="377" priority="121" stopIfTrue="1">
      <formula>_xludf.STYLE(VLOOKUP(D110,#REF!,2,0))</formula>
    </cfRule>
  </conditionalFormatting>
  <conditionalFormatting sqref="D116:D118">
    <cfRule type="containsText" dxfId="376" priority="108" operator="containsText" text="Initial">
      <formula>NOT(ISERROR(SEARCH("Initial",D116)))</formula>
    </cfRule>
    <cfRule type="containsText" dxfId="375" priority="109" operator="containsText" text="Nonexistent">
      <formula>NOT(ISERROR(SEARCH("Nonexistent",D116)))</formula>
    </cfRule>
  </conditionalFormatting>
  <conditionalFormatting sqref="D116:D118">
    <cfRule type="expression" dxfId="374" priority="110" stopIfTrue="1">
      <formula>_xludf.STYLE(VLOOKUP(D116,#REF!,2,0))</formula>
    </cfRule>
  </conditionalFormatting>
  <conditionalFormatting sqref="D120:D128">
    <cfRule type="containsText" dxfId="373" priority="97" operator="containsText" text="Initial">
      <formula>NOT(ISERROR(SEARCH("Initial",D120)))</formula>
    </cfRule>
    <cfRule type="containsText" dxfId="372" priority="98" operator="containsText" text="Nonexistent">
      <formula>NOT(ISERROR(SEARCH("Nonexistent",D120)))</formula>
    </cfRule>
  </conditionalFormatting>
  <conditionalFormatting sqref="D120:D128">
    <cfRule type="expression" dxfId="371" priority="99" stopIfTrue="1">
      <formula>_xludf.STYLE(VLOOKUP(D120,#REF!,2,0))</formula>
    </cfRule>
  </conditionalFormatting>
  <conditionalFormatting sqref="D130">
    <cfRule type="containsText" dxfId="370" priority="86" operator="containsText" text="Initial">
      <formula>NOT(ISERROR(SEARCH("Initial",D130)))</formula>
    </cfRule>
    <cfRule type="containsText" dxfId="369" priority="87" operator="containsText" text="Nonexistent">
      <formula>NOT(ISERROR(SEARCH("Nonexistent",D130)))</formula>
    </cfRule>
  </conditionalFormatting>
  <conditionalFormatting sqref="D130">
    <cfRule type="expression" dxfId="368" priority="88" stopIfTrue="1">
      <formula>_xludf.STYLE(VLOOKUP(D130,#REF!,2,0))</formula>
    </cfRule>
  </conditionalFormatting>
  <conditionalFormatting sqref="D133:D135">
    <cfRule type="containsText" dxfId="367" priority="75" operator="containsText" text="Initial">
      <formula>NOT(ISERROR(SEARCH("Initial",D133)))</formula>
    </cfRule>
    <cfRule type="containsText" dxfId="366" priority="76" operator="containsText" text="Nonexistent">
      <formula>NOT(ISERROR(SEARCH("Nonexistent",D133)))</formula>
    </cfRule>
  </conditionalFormatting>
  <conditionalFormatting sqref="D133:D135">
    <cfRule type="expression" dxfId="365" priority="77" stopIfTrue="1">
      <formula>_xludf.STYLE(VLOOKUP(D133,#REF!,2,0))</formula>
    </cfRule>
  </conditionalFormatting>
  <conditionalFormatting sqref="D137:D138">
    <cfRule type="containsText" dxfId="364" priority="64" operator="containsText" text="Initial">
      <formula>NOT(ISERROR(SEARCH("Initial",D137)))</formula>
    </cfRule>
    <cfRule type="containsText" dxfId="363" priority="65" operator="containsText" text="Nonexistent">
      <formula>NOT(ISERROR(SEARCH("Nonexistent",D137)))</formula>
    </cfRule>
  </conditionalFormatting>
  <conditionalFormatting sqref="D137:D138">
    <cfRule type="expression" dxfId="362" priority="66" stopIfTrue="1">
      <formula>_xludf.STYLE(VLOOKUP(D137,#REF!,2,0))</formula>
    </cfRule>
  </conditionalFormatting>
  <conditionalFormatting sqref="D141:D147">
    <cfRule type="containsText" dxfId="361" priority="53" operator="containsText" text="Initial">
      <formula>NOT(ISERROR(SEARCH("Initial",D141)))</formula>
    </cfRule>
    <cfRule type="containsText" dxfId="360" priority="54" operator="containsText" text="Nonexistent">
      <formula>NOT(ISERROR(SEARCH("Nonexistent",D141)))</formula>
    </cfRule>
  </conditionalFormatting>
  <conditionalFormatting sqref="D141:D147">
    <cfRule type="expression" dxfId="359" priority="55" stopIfTrue="1">
      <formula>_xludf.STYLE(VLOOKUP(D141,#REF!,2,0))</formula>
    </cfRule>
  </conditionalFormatting>
  <conditionalFormatting sqref="D150:D152">
    <cfRule type="containsText" dxfId="358" priority="42" operator="containsText" text="Initial">
      <formula>NOT(ISERROR(SEARCH("Initial",D150)))</formula>
    </cfRule>
    <cfRule type="containsText" dxfId="357" priority="43" operator="containsText" text="Nonexistent">
      <formula>NOT(ISERROR(SEARCH("Nonexistent",D150)))</formula>
    </cfRule>
  </conditionalFormatting>
  <conditionalFormatting sqref="D150:D152">
    <cfRule type="expression" dxfId="356" priority="44" stopIfTrue="1">
      <formula>_xludf.STYLE(VLOOKUP(D150,#REF!,2,0))</formula>
    </cfRule>
  </conditionalFormatting>
  <conditionalFormatting sqref="D154">
    <cfRule type="containsText" dxfId="355" priority="31" operator="containsText" text="Initial">
      <formula>NOT(ISERROR(SEARCH("Initial",D154)))</formula>
    </cfRule>
    <cfRule type="containsText" dxfId="354" priority="32" operator="containsText" text="Nonexistent">
      <formula>NOT(ISERROR(SEARCH("Nonexistent",D154)))</formula>
    </cfRule>
  </conditionalFormatting>
  <conditionalFormatting sqref="D154">
    <cfRule type="expression" dxfId="353" priority="33" stopIfTrue="1">
      <formula>_xludf.STYLE(VLOOKUP(D154,#REF!,2,0))</formula>
    </cfRule>
  </conditionalFormatting>
  <conditionalFormatting sqref="D157:D161">
    <cfRule type="containsText" dxfId="352" priority="20" operator="containsText" text="Initial">
      <formula>NOT(ISERROR(SEARCH("Initial",D157)))</formula>
    </cfRule>
    <cfRule type="containsText" dxfId="351" priority="21" operator="containsText" text="Nonexistent">
      <formula>NOT(ISERROR(SEARCH("Nonexistent",D157)))</formula>
    </cfRule>
  </conditionalFormatting>
  <conditionalFormatting sqref="D157:D161">
    <cfRule type="expression" dxfId="350" priority="22" stopIfTrue="1">
      <formula>_xludf.STYLE(VLOOKUP(D157,#REF!,2,0))</formula>
    </cfRule>
  </conditionalFormatting>
  <conditionalFormatting sqref="D163:D165">
    <cfRule type="containsText" dxfId="349" priority="9" operator="containsText" text="Initial">
      <formula>NOT(ISERROR(SEARCH("Initial",D163)))</formula>
    </cfRule>
    <cfRule type="containsText" dxfId="348" priority="10" operator="containsText" text="Nonexistent">
      <formula>NOT(ISERROR(SEARCH("Nonexistent",D163)))</formula>
    </cfRule>
  </conditionalFormatting>
  <conditionalFormatting sqref="D163:D165">
    <cfRule type="expression" dxfId="347" priority="11" stopIfTrue="1">
      <formula>_xludf.STYLE(VLOOKUP(D163,#REF!,2,0))</formula>
    </cfRule>
  </conditionalFormatting>
  <printOptions gridLines="1"/>
  <pageMargins left="0.39374999999999999" right="0.2951388888888889" top="0.2951388888888889" bottom="0.31597222222222221" header="0.51180555555555551" footer="0.17708333333333334"/>
  <pageSetup paperSize="9" scale="60" firstPageNumber="0" fitToHeight="15" orientation="portrait" verticalDpi="300" r:id="rId1"/>
  <headerFooter alignWithMargins="0">
    <oddFooter>&amp;C&amp;D&amp;RPage &amp;P of &amp;N</oddFooter>
  </headerFooter>
  <extLst>
    <ext xmlns:x14="http://schemas.microsoft.com/office/spreadsheetml/2009/9/main" uri="{78C0D931-6437-407d-A8EE-F0AAD7539E65}">
      <x14:conditionalFormattings>
        <x14:conditionalFormatting xmlns:xm="http://schemas.microsoft.com/office/excel/2006/main">
          <x14:cfRule type="cellIs" priority="860" operator="equal" id="{3BC93D9D-6B0D-4055-A592-ECC97C5A8C62}">
            <xm:f>Ergebnisse!$B$9</xm:f>
            <x14:dxf>
              <font>
                <color theme="0"/>
              </font>
              <fill>
                <patternFill>
                  <bgColor rgb="FF336600"/>
                </patternFill>
              </fill>
            </x14:dxf>
          </x14:cfRule>
          <x14:cfRule type="cellIs" priority="861" operator="equal" id="{E531BC3E-A440-42D1-A5F6-101EA43FF6FC}">
            <xm:f>Ergebnisse!$B$8</xm:f>
            <x14:dxf>
              <font>
                <color theme="0"/>
              </font>
              <fill>
                <patternFill>
                  <bgColor rgb="FF92D050"/>
                </patternFill>
              </fill>
            </x14:dxf>
          </x14:cfRule>
          <x14:cfRule type="cellIs" priority="862" operator="equal" id="{D72B2E6A-1CB5-48FB-8338-79F087D948DA}">
            <xm:f>Ergebnisse!$B$7</xm:f>
            <x14:dxf>
              <font>
                <color theme="0"/>
              </font>
              <fill>
                <patternFill>
                  <bgColor rgb="FFFFC000"/>
                </patternFill>
              </fill>
            </x14:dxf>
          </x14:cfRule>
          <x14:cfRule type="cellIs" priority="863" operator="equal" id="{F1C54ABF-CECA-4BB3-93E8-B6B169FA7C7A}">
            <xm:f>Ergebnisse!$B$6</xm:f>
            <x14:dxf>
              <font>
                <color theme="0"/>
              </font>
              <fill>
                <patternFill>
                  <bgColor theme="2" tint="-0.499984740745262"/>
                </patternFill>
              </fill>
            </x14:dxf>
          </x14:cfRule>
          <x14:cfRule type="cellIs" priority="864" operator="equal" id="{DDBC53DC-A324-4E9A-B241-D927AB85A2F7}">
            <xm:f>Ergebnisse!$B$5</xm:f>
            <x14:dxf>
              <font>
                <color theme="0"/>
              </font>
              <fill>
                <patternFill>
                  <bgColor rgb="FFC00000"/>
                </patternFill>
              </fill>
            </x14:dxf>
          </x14:cfRule>
          <x14:cfRule type="cellIs" priority="865" operator="equal" id="{F6DA44A3-CE57-4EE4-821D-E793755E5A49}">
            <xm:f>Ergebnisse!$B$4</xm:f>
            <x14:dxf>
              <font>
                <color theme="0"/>
              </font>
              <fill>
                <patternFill>
                  <bgColor rgb="FFFF0000"/>
                </patternFill>
              </fill>
            </x14:dxf>
          </x14:cfRule>
          <x14:cfRule type="cellIs" priority="866" operator="equal" id="{21256B3A-1083-4214-8D92-C60BE95ACF24}">
            <xm:f>Ergebnisse!$B$3</xm:f>
            <x14:dxf>
              <font>
                <color theme="0" tint="-0.14996795556505021"/>
              </font>
              <fill>
                <patternFill>
                  <bgColor theme="1"/>
                </patternFill>
              </fill>
            </x14:dxf>
          </x14:cfRule>
          <xm:sqref>D6</xm:sqref>
        </x14:conditionalFormatting>
        <x14:conditionalFormatting xmlns:xm="http://schemas.microsoft.com/office/excel/2006/main">
          <x14:cfRule type="cellIs" priority="859" operator="equal" id="{C62C2038-AA5C-4ED9-AEA2-343353BA9C43}">
            <xm:f>Ergebnisse!$B$10</xm:f>
            <x14:dxf>
              <font>
                <color theme="0"/>
              </font>
              <fill>
                <patternFill>
                  <bgColor theme="0" tint="-0.34998626667073579"/>
                </patternFill>
              </fill>
            </x14:dxf>
          </x14:cfRule>
          <xm:sqref>D6</xm:sqref>
        </x14:conditionalFormatting>
        <x14:conditionalFormatting xmlns:xm="http://schemas.microsoft.com/office/excel/2006/main">
          <x14:cfRule type="cellIs" priority="849" operator="equal" id="{CC84B1EE-201F-497E-84E1-50B1E1F79F23}">
            <xm:f>Ergebnisse!$B$9</xm:f>
            <x14:dxf>
              <font>
                <color theme="0"/>
              </font>
              <fill>
                <patternFill>
                  <bgColor rgb="FF336600"/>
                </patternFill>
              </fill>
            </x14:dxf>
          </x14:cfRule>
          <x14:cfRule type="cellIs" priority="850" operator="equal" id="{C81BF184-F292-472E-8992-0AECA9CADEAE}">
            <xm:f>Ergebnisse!$B$8</xm:f>
            <x14:dxf>
              <font>
                <color theme="0"/>
              </font>
              <fill>
                <patternFill>
                  <bgColor rgb="FF92D050"/>
                </patternFill>
              </fill>
            </x14:dxf>
          </x14:cfRule>
          <x14:cfRule type="cellIs" priority="851" operator="equal" id="{A0EDDE29-884A-4FA6-9A03-54C33419865D}">
            <xm:f>Ergebnisse!$B$7</xm:f>
            <x14:dxf>
              <font>
                <color theme="0"/>
              </font>
              <fill>
                <patternFill>
                  <bgColor rgb="FFFFC000"/>
                </patternFill>
              </fill>
            </x14:dxf>
          </x14:cfRule>
          <x14:cfRule type="cellIs" priority="852" operator="equal" id="{86A63C96-1BF0-42CF-8855-933CDAC439C8}">
            <xm:f>Ergebnisse!$B$6</xm:f>
            <x14:dxf>
              <font>
                <color theme="0"/>
              </font>
              <fill>
                <patternFill>
                  <bgColor theme="2" tint="-0.499984740745262"/>
                </patternFill>
              </fill>
            </x14:dxf>
          </x14:cfRule>
          <x14:cfRule type="cellIs" priority="853" operator="equal" id="{1B1D233F-2A0B-48F3-A745-33750327EC70}">
            <xm:f>Ergebnisse!$B$5</xm:f>
            <x14:dxf>
              <font>
                <color theme="0"/>
              </font>
              <fill>
                <patternFill>
                  <bgColor rgb="FFC00000"/>
                </patternFill>
              </fill>
            </x14:dxf>
          </x14:cfRule>
          <x14:cfRule type="cellIs" priority="854" operator="equal" id="{811CFC70-3A65-4EB8-BF95-3674D8D899F7}">
            <xm:f>Ergebnisse!$B$4</xm:f>
            <x14:dxf>
              <font>
                <color theme="0"/>
              </font>
              <fill>
                <patternFill>
                  <bgColor rgb="FFFF0000"/>
                </patternFill>
              </fill>
            </x14:dxf>
          </x14:cfRule>
          <x14:cfRule type="cellIs" priority="855" operator="equal" id="{3459F1C4-F30D-4EB2-AE6E-CFBCBE94F1F9}">
            <xm:f>Ergebnisse!$B$3</xm:f>
            <x14:dxf>
              <font>
                <color theme="0" tint="-0.14996795556505021"/>
              </font>
              <fill>
                <patternFill>
                  <bgColor theme="1"/>
                </patternFill>
              </fill>
            </x14:dxf>
          </x14:cfRule>
          <xm:sqref>D9</xm:sqref>
        </x14:conditionalFormatting>
        <x14:conditionalFormatting xmlns:xm="http://schemas.microsoft.com/office/excel/2006/main">
          <x14:cfRule type="cellIs" priority="848" operator="equal" id="{AE2F909F-43AA-44F7-A849-04424E5E9EEE}">
            <xm:f>Ergebnisse!$B$10</xm:f>
            <x14:dxf>
              <font>
                <color theme="0"/>
              </font>
              <fill>
                <patternFill>
                  <bgColor theme="0" tint="-0.34998626667073579"/>
                </patternFill>
              </fill>
            </x14:dxf>
          </x14:cfRule>
          <xm:sqref>D9</xm:sqref>
        </x14:conditionalFormatting>
        <x14:conditionalFormatting xmlns:xm="http://schemas.microsoft.com/office/excel/2006/main">
          <x14:cfRule type="cellIs" priority="838" operator="equal" id="{44ED252D-6ED1-4DF1-A641-F2FC2B004277}">
            <xm:f>Ergebnisse!$B$9</xm:f>
            <x14:dxf>
              <font>
                <color theme="0"/>
              </font>
              <fill>
                <patternFill>
                  <bgColor rgb="FF336600"/>
                </patternFill>
              </fill>
            </x14:dxf>
          </x14:cfRule>
          <x14:cfRule type="cellIs" priority="839" operator="equal" id="{25CF29FF-9504-46B3-9C42-126E92190474}">
            <xm:f>Ergebnisse!$B$8</xm:f>
            <x14:dxf>
              <font>
                <color theme="0"/>
              </font>
              <fill>
                <patternFill>
                  <bgColor rgb="FF92D050"/>
                </patternFill>
              </fill>
            </x14:dxf>
          </x14:cfRule>
          <x14:cfRule type="cellIs" priority="840" operator="equal" id="{D454B888-48DF-42DC-843E-4181F8A37326}">
            <xm:f>Ergebnisse!$B$7</xm:f>
            <x14:dxf>
              <font>
                <color theme="0"/>
              </font>
              <fill>
                <patternFill>
                  <bgColor rgb="FFFFC000"/>
                </patternFill>
              </fill>
            </x14:dxf>
          </x14:cfRule>
          <x14:cfRule type="cellIs" priority="841" operator="equal" id="{701B4B75-5F3F-4229-A391-0B7799705555}">
            <xm:f>Ergebnisse!$B$6</xm:f>
            <x14:dxf>
              <font>
                <color theme="0"/>
              </font>
              <fill>
                <patternFill>
                  <bgColor theme="2" tint="-0.499984740745262"/>
                </patternFill>
              </fill>
            </x14:dxf>
          </x14:cfRule>
          <x14:cfRule type="cellIs" priority="842" operator="equal" id="{3E2062F8-FD78-459B-8027-8588510C608A}">
            <xm:f>Ergebnisse!$B$5</xm:f>
            <x14:dxf>
              <font>
                <color theme="0"/>
              </font>
              <fill>
                <patternFill>
                  <bgColor rgb="FFC00000"/>
                </patternFill>
              </fill>
            </x14:dxf>
          </x14:cfRule>
          <x14:cfRule type="cellIs" priority="843" operator="equal" id="{D4CDC5ED-C66E-4937-B605-AAF60363B9DA}">
            <xm:f>Ergebnisse!$B$4</xm:f>
            <x14:dxf>
              <font>
                <color theme="0"/>
              </font>
              <fill>
                <patternFill>
                  <bgColor rgb="FFFF0000"/>
                </patternFill>
              </fill>
            </x14:dxf>
          </x14:cfRule>
          <x14:cfRule type="cellIs" priority="844" operator="equal" id="{10C49105-05BD-4179-A1B0-6A5BCAA5DC91}">
            <xm:f>Ergebnisse!$B$3</xm:f>
            <x14:dxf>
              <font>
                <color theme="0" tint="-0.14996795556505021"/>
              </font>
              <fill>
                <patternFill>
                  <bgColor theme="1"/>
                </patternFill>
              </fill>
            </x14:dxf>
          </x14:cfRule>
          <xm:sqref>D10</xm:sqref>
        </x14:conditionalFormatting>
        <x14:conditionalFormatting xmlns:xm="http://schemas.microsoft.com/office/excel/2006/main">
          <x14:cfRule type="cellIs" priority="837" operator="equal" id="{BD3DE682-9812-444B-8E52-50650B4192FA}">
            <xm:f>Ergebnisse!$B$10</xm:f>
            <x14:dxf>
              <font>
                <color theme="0"/>
              </font>
              <fill>
                <patternFill>
                  <bgColor theme="0" tint="-0.34998626667073579"/>
                </patternFill>
              </fill>
            </x14:dxf>
          </x14:cfRule>
          <xm:sqref>D10</xm:sqref>
        </x14:conditionalFormatting>
        <x14:conditionalFormatting xmlns:xm="http://schemas.microsoft.com/office/excel/2006/main">
          <x14:cfRule type="cellIs" priority="827" operator="equal" id="{B1BA9E1D-3A7C-40DC-A9A5-3CB2AC6B5D23}">
            <xm:f>Ergebnisse!$B$9</xm:f>
            <x14:dxf>
              <font>
                <color theme="0"/>
              </font>
              <fill>
                <patternFill>
                  <bgColor rgb="FF336600"/>
                </patternFill>
              </fill>
            </x14:dxf>
          </x14:cfRule>
          <x14:cfRule type="cellIs" priority="828" operator="equal" id="{947B5050-A28D-4F42-90DE-C3FD136DE5BA}">
            <xm:f>Ergebnisse!$B$8</xm:f>
            <x14:dxf>
              <font>
                <color theme="0"/>
              </font>
              <fill>
                <patternFill>
                  <bgColor rgb="FF92D050"/>
                </patternFill>
              </fill>
            </x14:dxf>
          </x14:cfRule>
          <x14:cfRule type="cellIs" priority="829" operator="equal" id="{62AF9A5F-0A5A-4BC8-8DE9-E198D0562F14}">
            <xm:f>Ergebnisse!$B$7</xm:f>
            <x14:dxf>
              <font>
                <color theme="0"/>
              </font>
              <fill>
                <patternFill>
                  <bgColor rgb="FFFFC000"/>
                </patternFill>
              </fill>
            </x14:dxf>
          </x14:cfRule>
          <x14:cfRule type="cellIs" priority="830" operator="equal" id="{50BA3DDB-8808-4BA2-AD16-F72FD52DF81C}">
            <xm:f>Ergebnisse!$B$6</xm:f>
            <x14:dxf>
              <font>
                <color theme="0"/>
              </font>
              <fill>
                <patternFill>
                  <bgColor theme="2" tint="-0.499984740745262"/>
                </patternFill>
              </fill>
            </x14:dxf>
          </x14:cfRule>
          <x14:cfRule type="cellIs" priority="831" operator="equal" id="{E4274E6A-B631-46E9-B323-F2F0A1C299CA}">
            <xm:f>Ergebnisse!$B$5</xm:f>
            <x14:dxf>
              <font>
                <color theme="0"/>
              </font>
              <fill>
                <patternFill>
                  <bgColor rgb="FFC00000"/>
                </patternFill>
              </fill>
            </x14:dxf>
          </x14:cfRule>
          <x14:cfRule type="cellIs" priority="832" operator="equal" id="{2D33686B-4C1B-432E-8134-626B587390F5}">
            <xm:f>Ergebnisse!$B$4</xm:f>
            <x14:dxf>
              <font>
                <color theme="0"/>
              </font>
              <fill>
                <patternFill>
                  <bgColor rgb="FFFF0000"/>
                </patternFill>
              </fill>
            </x14:dxf>
          </x14:cfRule>
          <x14:cfRule type="cellIs" priority="833" operator="equal" id="{4BD23FE5-DF9B-4FCD-8E60-270039598D57}">
            <xm:f>Ergebnisse!$B$3</xm:f>
            <x14:dxf>
              <font>
                <color theme="0" tint="-0.14996795556505021"/>
              </font>
              <fill>
                <patternFill>
                  <bgColor theme="1"/>
                </patternFill>
              </fill>
            </x14:dxf>
          </x14:cfRule>
          <xm:sqref>D11</xm:sqref>
        </x14:conditionalFormatting>
        <x14:conditionalFormatting xmlns:xm="http://schemas.microsoft.com/office/excel/2006/main">
          <x14:cfRule type="cellIs" priority="826" operator="equal" id="{EB122532-6950-4B13-ADB2-670B3FFA1A38}">
            <xm:f>Ergebnisse!$B$10</xm:f>
            <x14:dxf>
              <font>
                <color theme="0"/>
              </font>
              <fill>
                <patternFill>
                  <bgColor theme="0" tint="-0.34998626667073579"/>
                </patternFill>
              </fill>
            </x14:dxf>
          </x14:cfRule>
          <xm:sqref>D11</xm:sqref>
        </x14:conditionalFormatting>
        <x14:conditionalFormatting xmlns:xm="http://schemas.microsoft.com/office/excel/2006/main">
          <x14:cfRule type="cellIs" priority="816" operator="equal" id="{8A304538-16FD-452C-A92D-A22C3BCDC5AB}">
            <xm:f>Ergebnisse!$B$9</xm:f>
            <x14:dxf>
              <font>
                <color theme="0"/>
              </font>
              <fill>
                <patternFill>
                  <bgColor rgb="FF336600"/>
                </patternFill>
              </fill>
            </x14:dxf>
          </x14:cfRule>
          <x14:cfRule type="cellIs" priority="817" operator="equal" id="{24AD9A50-E130-4BBA-8B5B-E9CBD316259C}">
            <xm:f>Ergebnisse!$B$8</xm:f>
            <x14:dxf>
              <font>
                <color theme="0"/>
              </font>
              <fill>
                <patternFill>
                  <bgColor rgb="FF92D050"/>
                </patternFill>
              </fill>
            </x14:dxf>
          </x14:cfRule>
          <x14:cfRule type="cellIs" priority="818" operator="equal" id="{0155B222-DDA8-457C-BB3A-DDEA74978D8C}">
            <xm:f>Ergebnisse!$B$7</xm:f>
            <x14:dxf>
              <font>
                <color theme="0"/>
              </font>
              <fill>
                <patternFill>
                  <bgColor rgb="FFFFC000"/>
                </patternFill>
              </fill>
            </x14:dxf>
          </x14:cfRule>
          <x14:cfRule type="cellIs" priority="819" operator="equal" id="{A051017E-9572-422B-8B5D-93F7F6FC8753}">
            <xm:f>Ergebnisse!$B$6</xm:f>
            <x14:dxf>
              <font>
                <color theme="0"/>
              </font>
              <fill>
                <patternFill>
                  <bgColor theme="2" tint="-0.499984740745262"/>
                </patternFill>
              </fill>
            </x14:dxf>
          </x14:cfRule>
          <x14:cfRule type="cellIs" priority="820" operator="equal" id="{8EE0CCB4-449E-4FBB-9B67-6D47CE4F68B2}">
            <xm:f>Ergebnisse!$B$5</xm:f>
            <x14:dxf>
              <font>
                <color theme="0"/>
              </font>
              <fill>
                <patternFill>
                  <bgColor rgb="FFC00000"/>
                </patternFill>
              </fill>
            </x14:dxf>
          </x14:cfRule>
          <x14:cfRule type="cellIs" priority="821" operator="equal" id="{B19B1F5B-D44F-4BF3-B849-640D17BB568C}">
            <xm:f>Ergebnisse!$B$4</xm:f>
            <x14:dxf>
              <font>
                <color theme="0"/>
              </font>
              <fill>
                <patternFill>
                  <bgColor rgb="FFFF0000"/>
                </patternFill>
              </fill>
            </x14:dxf>
          </x14:cfRule>
          <x14:cfRule type="cellIs" priority="822" operator="equal" id="{CE839074-2636-45B4-8E13-D0B4685F2542}">
            <xm:f>Ergebnisse!$B$3</xm:f>
            <x14:dxf>
              <font>
                <color theme="0" tint="-0.14996795556505021"/>
              </font>
              <fill>
                <patternFill>
                  <bgColor theme="1"/>
                </patternFill>
              </fill>
            </x14:dxf>
          </x14:cfRule>
          <xm:sqref>D12</xm:sqref>
        </x14:conditionalFormatting>
        <x14:conditionalFormatting xmlns:xm="http://schemas.microsoft.com/office/excel/2006/main">
          <x14:cfRule type="cellIs" priority="815" operator="equal" id="{EA9CB981-1F01-4644-A310-00436551E611}">
            <xm:f>Ergebnisse!$B$10</xm:f>
            <x14:dxf>
              <font>
                <color theme="0"/>
              </font>
              <fill>
                <patternFill>
                  <bgColor theme="0" tint="-0.34998626667073579"/>
                </patternFill>
              </fill>
            </x14:dxf>
          </x14:cfRule>
          <xm:sqref>D12</xm:sqref>
        </x14:conditionalFormatting>
        <x14:conditionalFormatting xmlns:xm="http://schemas.microsoft.com/office/excel/2006/main">
          <x14:cfRule type="cellIs" priority="805" operator="equal" id="{1C71C4B2-6820-43A1-892E-7AC2B19F7A8F}">
            <xm:f>Ergebnisse!$B$9</xm:f>
            <x14:dxf>
              <font>
                <color theme="0"/>
              </font>
              <fill>
                <patternFill>
                  <bgColor rgb="FF336600"/>
                </patternFill>
              </fill>
            </x14:dxf>
          </x14:cfRule>
          <x14:cfRule type="cellIs" priority="806" operator="equal" id="{608E1C55-5339-408A-95A0-24BE23D99017}">
            <xm:f>Ergebnisse!$B$8</xm:f>
            <x14:dxf>
              <font>
                <color theme="0"/>
              </font>
              <fill>
                <patternFill>
                  <bgColor rgb="FF92D050"/>
                </patternFill>
              </fill>
            </x14:dxf>
          </x14:cfRule>
          <x14:cfRule type="cellIs" priority="807" operator="equal" id="{0269A2F7-2F22-45B4-A13F-BBD4D93867E3}">
            <xm:f>Ergebnisse!$B$7</xm:f>
            <x14:dxf>
              <font>
                <color theme="0"/>
              </font>
              <fill>
                <patternFill>
                  <bgColor rgb="FFFFC000"/>
                </patternFill>
              </fill>
            </x14:dxf>
          </x14:cfRule>
          <x14:cfRule type="cellIs" priority="808" operator="equal" id="{18697113-BA09-4378-86AD-8E0980A1F359}">
            <xm:f>Ergebnisse!$B$6</xm:f>
            <x14:dxf>
              <font>
                <color theme="0"/>
              </font>
              <fill>
                <patternFill>
                  <bgColor theme="2" tint="-0.499984740745262"/>
                </patternFill>
              </fill>
            </x14:dxf>
          </x14:cfRule>
          <x14:cfRule type="cellIs" priority="809" operator="equal" id="{9A8DD660-C40E-45E2-A171-1BBC633FD00C}">
            <xm:f>Ergebnisse!$B$5</xm:f>
            <x14:dxf>
              <font>
                <color theme="0"/>
              </font>
              <fill>
                <patternFill>
                  <bgColor rgb="FFC00000"/>
                </patternFill>
              </fill>
            </x14:dxf>
          </x14:cfRule>
          <x14:cfRule type="cellIs" priority="810" operator="equal" id="{D5806042-BEE7-4846-8E79-32A04A0B306F}">
            <xm:f>Ergebnisse!$B$4</xm:f>
            <x14:dxf>
              <font>
                <color theme="0"/>
              </font>
              <fill>
                <patternFill>
                  <bgColor rgb="FFFF0000"/>
                </patternFill>
              </fill>
            </x14:dxf>
          </x14:cfRule>
          <x14:cfRule type="cellIs" priority="811" operator="equal" id="{CCC0B3EC-74D4-49C5-877B-52768682CA28}">
            <xm:f>Ergebnisse!$B$3</xm:f>
            <x14:dxf>
              <font>
                <color theme="0" tint="-0.14996795556505021"/>
              </font>
              <fill>
                <patternFill>
                  <bgColor theme="1"/>
                </patternFill>
              </fill>
            </x14:dxf>
          </x14:cfRule>
          <xm:sqref>D13</xm:sqref>
        </x14:conditionalFormatting>
        <x14:conditionalFormatting xmlns:xm="http://schemas.microsoft.com/office/excel/2006/main">
          <x14:cfRule type="cellIs" priority="804" operator="equal" id="{96DD468A-039D-44F6-B6B6-2E528590495E}">
            <xm:f>Ergebnisse!$B$10</xm:f>
            <x14:dxf>
              <font>
                <color theme="0"/>
              </font>
              <fill>
                <patternFill>
                  <bgColor theme="0" tint="-0.34998626667073579"/>
                </patternFill>
              </fill>
            </x14:dxf>
          </x14:cfRule>
          <xm:sqref>D13</xm:sqref>
        </x14:conditionalFormatting>
        <x14:conditionalFormatting xmlns:xm="http://schemas.microsoft.com/office/excel/2006/main">
          <x14:cfRule type="cellIs" priority="794" operator="equal" id="{37A2C6D4-1E72-4413-8685-01076AD8B7F3}">
            <xm:f>Ergebnisse!$B$9</xm:f>
            <x14:dxf>
              <font>
                <color theme="0"/>
              </font>
              <fill>
                <patternFill>
                  <bgColor rgb="FF336600"/>
                </patternFill>
              </fill>
            </x14:dxf>
          </x14:cfRule>
          <x14:cfRule type="cellIs" priority="795" operator="equal" id="{683098E2-EBEF-4F4A-982A-DEEC6DDEEBE2}">
            <xm:f>Ergebnisse!$B$8</xm:f>
            <x14:dxf>
              <font>
                <color theme="0"/>
              </font>
              <fill>
                <patternFill>
                  <bgColor rgb="FF92D050"/>
                </patternFill>
              </fill>
            </x14:dxf>
          </x14:cfRule>
          <x14:cfRule type="cellIs" priority="796" operator="equal" id="{AFFAEB14-A9BA-46DF-BB64-D4DA2FBD1B3B}">
            <xm:f>Ergebnisse!$B$7</xm:f>
            <x14:dxf>
              <font>
                <color theme="0"/>
              </font>
              <fill>
                <patternFill>
                  <bgColor rgb="FFFFC000"/>
                </patternFill>
              </fill>
            </x14:dxf>
          </x14:cfRule>
          <x14:cfRule type="cellIs" priority="797" operator="equal" id="{B609E76E-E56F-412C-8D17-3CA10CA447AD}">
            <xm:f>Ergebnisse!$B$6</xm:f>
            <x14:dxf>
              <font>
                <color theme="0"/>
              </font>
              <fill>
                <patternFill>
                  <bgColor theme="2" tint="-0.499984740745262"/>
                </patternFill>
              </fill>
            </x14:dxf>
          </x14:cfRule>
          <x14:cfRule type="cellIs" priority="798" operator="equal" id="{F5233973-FBA6-4A28-9354-B710977B76C1}">
            <xm:f>Ergebnisse!$B$5</xm:f>
            <x14:dxf>
              <font>
                <color theme="0"/>
              </font>
              <fill>
                <patternFill>
                  <bgColor rgb="FFC00000"/>
                </patternFill>
              </fill>
            </x14:dxf>
          </x14:cfRule>
          <x14:cfRule type="cellIs" priority="799" operator="equal" id="{6400F919-3655-42DE-AC1B-0E0B57207A76}">
            <xm:f>Ergebnisse!$B$4</xm:f>
            <x14:dxf>
              <font>
                <color theme="0"/>
              </font>
              <fill>
                <patternFill>
                  <bgColor rgb="FFFF0000"/>
                </patternFill>
              </fill>
            </x14:dxf>
          </x14:cfRule>
          <x14:cfRule type="cellIs" priority="800" operator="equal" id="{F1C4792B-C898-41D2-8FB1-506A9FD00E0D}">
            <xm:f>Ergebnisse!$B$3</xm:f>
            <x14:dxf>
              <font>
                <color theme="0" tint="-0.14996795556505021"/>
              </font>
              <fill>
                <patternFill>
                  <bgColor theme="1"/>
                </patternFill>
              </fill>
            </x14:dxf>
          </x14:cfRule>
          <xm:sqref>D15</xm:sqref>
        </x14:conditionalFormatting>
        <x14:conditionalFormatting xmlns:xm="http://schemas.microsoft.com/office/excel/2006/main">
          <x14:cfRule type="cellIs" priority="793" operator="equal" id="{29630F3C-306B-40FC-8371-D2BE5A364BDB}">
            <xm:f>Ergebnisse!$B$10</xm:f>
            <x14:dxf>
              <font>
                <color theme="0"/>
              </font>
              <fill>
                <patternFill>
                  <bgColor theme="0" tint="-0.34998626667073579"/>
                </patternFill>
              </fill>
            </x14:dxf>
          </x14:cfRule>
          <xm:sqref>D15</xm:sqref>
        </x14:conditionalFormatting>
        <x14:conditionalFormatting xmlns:xm="http://schemas.microsoft.com/office/excel/2006/main">
          <x14:cfRule type="cellIs" priority="783" operator="equal" id="{582B3682-D59B-462E-9C50-0B69164636CE}">
            <xm:f>Ergebnisse!$B$9</xm:f>
            <x14:dxf>
              <font>
                <color theme="0"/>
              </font>
              <fill>
                <patternFill>
                  <bgColor rgb="FF336600"/>
                </patternFill>
              </fill>
            </x14:dxf>
          </x14:cfRule>
          <x14:cfRule type="cellIs" priority="784" operator="equal" id="{BD7200D9-401C-4475-BCB4-0EB9CF6A42EF}">
            <xm:f>Ergebnisse!$B$8</xm:f>
            <x14:dxf>
              <font>
                <color theme="0"/>
              </font>
              <fill>
                <patternFill>
                  <bgColor rgb="FF92D050"/>
                </patternFill>
              </fill>
            </x14:dxf>
          </x14:cfRule>
          <x14:cfRule type="cellIs" priority="785" operator="equal" id="{E1339EC9-335D-46F0-B565-441E1CB949FC}">
            <xm:f>Ergebnisse!$B$7</xm:f>
            <x14:dxf>
              <font>
                <color theme="0"/>
              </font>
              <fill>
                <patternFill>
                  <bgColor rgb="FFFFC000"/>
                </patternFill>
              </fill>
            </x14:dxf>
          </x14:cfRule>
          <x14:cfRule type="cellIs" priority="786" operator="equal" id="{43D1A6A5-0BCD-4BED-B99A-B1F9067E2D4C}">
            <xm:f>Ergebnisse!$B$6</xm:f>
            <x14:dxf>
              <font>
                <color theme="0"/>
              </font>
              <fill>
                <patternFill>
                  <bgColor theme="2" tint="-0.499984740745262"/>
                </patternFill>
              </fill>
            </x14:dxf>
          </x14:cfRule>
          <x14:cfRule type="cellIs" priority="787" operator="equal" id="{288E39ED-149D-4A20-ADCD-B6C912EB2677}">
            <xm:f>Ergebnisse!$B$5</xm:f>
            <x14:dxf>
              <font>
                <color theme="0"/>
              </font>
              <fill>
                <patternFill>
                  <bgColor rgb="FFC00000"/>
                </patternFill>
              </fill>
            </x14:dxf>
          </x14:cfRule>
          <x14:cfRule type="cellIs" priority="788" operator="equal" id="{BE98D0BB-B6BE-424C-8266-30C6EF0A9E61}">
            <xm:f>Ergebnisse!$B$4</xm:f>
            <x14:dxf>
              <font>
                <color theme="0"/>
              </font>
              <fill>
                <patternFill>
                  <bgColor rgb="FFFF0000"/>
                </patternFill>
              </fill>
            </x14:dxf>
          </x14:cfRule>
          <x14:cfRule type="cellIs" priority="789" operator="equal" id="{71A15710-7A10-4F0E-8C11-525C617117B7}">
            <xm:f>Ergebnisse!$B$3</xm:f>
            <x14:dxf>
              <font>
                <color theme="0" tint="-0.14996795556505021"/>
              </font>
              <fill>
                <patternFill>
                  <bgColor theme="1"/>
                </patternFill>
              </fill>
            </x14:dxf>
          </x14:cfRule>
          <xm:sqref>D16</xm:sqref>
        </x14:conditionalFormatting>
        <x14:conditionalFormatting xmlns:xm="http://schemas.microsoft.com/office/excel/2006/main">
          <x14:cfRule type="cellIs" priority="782" operator="equal" id="{0337C0C9-3E97-433E-A74B-177EAF323FB0}">
            <xm:f>Ergebnisse!$B$10</xm:f>
            <x14:dxf>
              <font>
                <color theme="0"/>
              </font>
              <fill>
                <patternFill>
                  <bgColor theme="0" tint="-0.34998626667073579"/>
                </patternFill>
              </fill>
            </x14:dxf>
          </x14:cfRule>
          <xm:sqref>D16</xm:sqref>
        </x14:conditionalFormatting>
        <x14:conditionalFormatting xmlns:xm="http://schemas.microsoft.com/office/excel/2006/main">
          <x14:cfRule type="cellIs" priority="354" operator="equal" id="{81B32F33-78D1-4ABE-9E1F-A4216A0F4F60}">
            <xm:f>Ergebnisse!$B$9</xm:f>
            <x14:dxf>
              <font>
                <color theme="0"/>
              </font>
              <fill>
                <patternFill>
                  <bgColor rgb="FF336600"/>
                </patternFill>
              </fill>
            </x14:dxf>
          </x14:cfRule>
          <x14:cfRule type="cellIs" priority="355" operator="equal" id="{8666699F-FA10-4971-894F-FA8F3A6F65D3}">
            <xm:f>Ergebnisse!$B$8</xm:f>
            <x14:dxf>
              <font>
                <color theme="0"/>
              </font>
              <fill>
                <patternFill>
                  <bgColor rgb="FF92D050"/>
                </patternFill>
              </fill>
            </x14:dxf>
          </x14:cfRule>
          <x14:cfRule type="cellIs" priority="356" operator="equal" id="{15D8B6A5-56CD-4341-B192-70066A24E1AC}">
            <xm:f>Ergebnisse!$B$7</xm:f>
            <x14:dxf>
              <font>
                <color theme="0"/>
              </font>
              <fill>
                <patternFill>
                  <bgColor rgb="FFFFC000"/>
                </patternFill>
              </fill>
            </x14:dxf>
          </x14:cfRule>
          <x14:cfRule type="cellIs" priority="357" operator="equal" id="{2037B715-3AC9-4348-AA18-2606E699A22F}">
            <xm:f>Ergebnisse!$B$6</xm:f>
            <x14:dxf>
              <font>
                <color theme="0"/>
              </font>
              <fill>
                <patternFill>
                  <bgColor theme="2" tint="-0.499984740745262"/>
                </patternFill>
              </fill>
            </x14:dxf>
          </x14:cfRule>
          <x14:cfRule type="cellIs" priority="358" operator="equal" id="{526ABFFE-7E73-47C3-BC72-FC4C6541A919}">
            <xm:f>Ergebnisse!$B$5</xm:f>
            <x14:dxf>
              <font>
                <color theme="0"/>
              </font>
              <fill>
                <patternFill>
                  <bgColor rgb="FFC00000"/>
                </patternFill>
              </fill>
            </x14:dxf>
          </x14:cfRule>
          <x14:cfRule type="cellIs" priority="359" operator="equal" id="{03F377FD-2C49-4176-B0A4-C9EBB1384E70}">
            <xm:f>Ergebnisse!$B$4</xm:f>
            <x14:dxf>
              <font>
                <color theme="0"/>
              </font>
              <fill>
                <patternFill>
                  <bgColor rgb="FFFF0000"/>
                </patternFill>
              </fill>
            </x14:dxf>
          </x14:cfRule>
          <x14:cfRule type="cellIs" priority="360" operator="equal" id="{DF19DD39-84D1-4807-B044-262994608E16}">
            <xm:f>Ergebnisse!$B$3</xm:f>
            <x14:dxf>
              <font>
                <color theme="0" tint="-0.14996795556505021"/>
              </font>
              <fill>
                <patternFill>
                  <bgColor theme="1"/>
                </patternFill>
              </fill>
            </x14:dxf>
          </x14:cfRule>
          <xm:sqref>D5</xm:sqref>
        </x14:conditionalFormatting>
        <x14:conditionalFormatting xmlns:xm="http://schemas.microsoft.com/office/excel/2006/main">
          <x14:cfRule type="cellIs" priority="353" operator="equal" id="{F8FC2BCC-2B9D-40C5-8CD3-293E9EB2EE43}">
            <xm:f>Ergebnisse!$B$10</xm:f>
            <x14:dxf>
              <font>
                <color theme="0"/>
              </font>
              <fill>
                <patternFill>
                  <bgColor theme="0" tint="-0.34998626667073579"/>
                </patternFill>
              </fill>
            </x14:dxf>
          </x14:cfRule>
          <xm:sqref>D5</xm:sqref>
        </x14:conditionalFormatting>
        <x14:conditionalFormatting xmlns:xm="http://schemas.microsoft.com/office/excel/2006/main">
          <x14:cfRule type="cellIs" priority="343" operator="equal" id="{0B71853D-616E-4C0E-9ABC-DE02EE0D96AD}">
            <xm:f>Ergebnisse!$B$9</xm:f>
            <x14:dxf>
              <font>
                <color theme="0"/>
              </font>
              <fill>
                <patternFill>
                  <bgColor rgb="FF336600"/>
                </patternFill>
              </fill>
            </x14:dxf>
          </x14:cfRule>
          <x14:cfRule type="cellIs" priority="344" operator="equal" id="{4D963717-07D2-4435-A6BD-12501E017296}">
            <xm:f>Ergebnisse!$B$8</xm:f>
            <x14:dxf>
              <font>
                <color theme="0"/>
              </font>
              <fill>
                <patternFill>
                  <bgColor rgb="FF92D050"/>
                </patternFill>
              </fill>
            </x14:dxf>
          </x14:cfRule>
          <x14:cfRule type="cellIs" priority="345" operator="equal" id="{34B9D0F6-4794-4B10-B689-1F0903807267}">
            <xm:f>Ergebnisse!$B$7</xm:f>
            <x14:dxf>
              <font>
                <color theme="0"/>
              </font>
              <fill>
                <patternFill>
                  <bgColor rgb="FFFFC000"/>
                </patternFill>
              </fill>
            </x14:dxf>
          </x14:cfRule>
          <x14:cfRule type="cellIs" priority="346" operator="equal" id="{EDE79A85-FD7D-4C0C-8D81-342AD1D67559}">
            <xm:f>Ergebnisse!$B$6</xm:f>
            <x14:dxf>
              <font>
                <color theme="0"/>
              </font>
              <fill>
                <patternFill>
                  <bgColor theme="2" tint="-0.499984740745262"/>
                </patternFill>
              </fill>
            </x14:dxf>
          </x14:cfRule>
          <x14:cfRule type="cellIs" priority="347" operator="equal" id="{0C70BF52-01A1-416A-ABE0-49334BBE2A82}">
            <xm:f>Ergebnisse!$B$5</xm:f>
            <x14:dxf>
              <font>
                <color theme="0"/>
              </font>
              <fill>
                <patternFill>
                  <bgColor rgb="FFC00000"/>
                </patternFill>
              </fill>
            </x14:dxf>
          </x14:cfRule>
          <x14:cfRule type="cellIs" priority="348" operator="equal" id="{72FA0805-83C0-4735-8464-4CD25F329D82}">
            <xm:f>Ergebnisse!$B$4</xm:f>
            <x14:dxf>
              <font>
                <color theme="0"/>
              </font>
              <fill>
                <patternFill>
                  <bgColor rgb="FFFF0000"/>
                </patternFill>
              </fill>
            </x14:dxf>
          </x14:cfRule>
          <x14:cfRule type="cellIs" priority="349" operator="equal" id="{1576DE24-6881-4225-A426-1B6AC07FB61F}">
            <xm:f>Ergebnisse!$B$3</xm:f>
            <x14:dxf>
              <font>
                <color theme="0" tint="-0.14996795556505021"/>
              </font>
              <fill>
                <patternFill>
                  <bgColor theme="1"/>
                </patternFill>
              </fill>
            </x14:dxf>
          </x14:cfRule>
          <xm:sqref>D19:D20</xm:sqref>
        </x14:conditionalFormatting>
        <x14:conditionalFormatting xmlns:xm="http://schemas.microsoft.com/office/excel/2006/main">
          <x14:cfRule type="cellIs" priority="342" operator="equal" id="{EC259A70-1444-4EA9-974A-7375A315B6E3}">
            <xm:f>Ergebnisse!$B$10</xm:f>
            <x14:dxf>
              <font>
                <color theme="0"/>
              </font>
              <fill>
                <patternFill>
                  <bgColor theme="0" tint="-0.34998626667073579"/>
                </patternFill>
              </fill>
            </x14:dxf>
          </x14:cfRule>
          <xm:sqref>D19:D20</xm:sqref>
        </x14:conditionalFormatting>
        <x14:conditionalFormatting xmlns:xm="http://schemas.microsoft.com/office/excel/2006/main">
          <x14:cfRule type="cellIs" priority="332" operator="equal" id="{59F76FE3-9939-4827-9334-CED5D40157F8}">
            <xm:f>Ergebnisse!$B$9</xm:f>
            <x14:dxf>
              <font>
                <color theme="0"/>
              </font>
              <fill>
                <patternFill>
                  <bgColor rgb="FF336600"/>
                </patternFill>
              </fill>
            </x14:dxf>
          </x14:cfRule>
          <x14:cfRule type="cellIs" priority="333" operator="equal" id="{BDE19D80-AB77-46E3-8347-A1EFC968D134}">
            <xm:f>Ergebnisse!$B$8</xm:f>
            <x14:dxf>
              <font>
                <color theme="0"/>
              </font>
              <fill>
                <patternFill>
                  <bgColor rgb="FF92D050"/>
                </patternFill>
              </fill>
            </x14:dxf>
          </x14:cfRule>
          <x14:cfRule type="cellIs" priority="334" operator="equal" id="{3B1FAE64-98D3-4E89-AAE1-63371DB281A3}">
            <xm:f>Ergebnisse!$B$7</xm:f>
            <x14:dxf>
              <font>
                <color theme="0"/>
              </font>
              <fill>
                <patternFill>
                  <bgColor rgb="FFFFC000"/>
                </patternFill>
              </fill>
            </x14:dxf>
          </x14:cfRule>
          <x14:cfRule type="cellIs" priority="335" operator="equal" id="{66EB8C71-8360-4393-9629-36070D9F8C95}">
            <xm:f>Ergebnisse!$B$6</xm:f>
            <x14:dxf>
              <font>
                <color theme="0"/>
              </font>
              <fill>
                <patternFill>
                  <bgColor theme="2" tint="-0.499984740745262"/>
                </patternFill>
              </fill>
            </x14:dxf>
          </x14:cfRule>
          <x14:cfRule type="cellIs" priority="336" operator="equal" id="{B18562B8-2B54-425B-A547-D426FE92A42E}">
            <xm:f>Ergebnisse!$B$5</xm:f>
            <x14:dxf>
              <font>
                <color theme="0"/>
              </font>
              <fill>
                <patternFill>
                  <bgColor rgb="FFC00000"/>
                </patternFill>
              </fill>
            </x14:dxf>
          </x14:cfRule>
          <x14:cfRule type="cellIs" priority="337" operator="equal" id="{5F7381CF-79EE-4CC0-B2EC-6D89290CEDC5}">
            <xm:f>Ergebnisse!$B$4</xm:f>
            <x14:dxf>
              <font>
                <color theme="0"/>
              </font>
              <fill>
                <patternFill>
                  <bgColor rgb="FFFF0000"/>
                </patternFill>
              </fill>
            </x14:dxf>
          </x14:cfRule>
          <x14:cfRule type="cellIs" priority="338" operator="equal" id="{372AC2D4-9A58-4A25-9149-A573248CD8E8}">
            <xm:f>Ergebnisse!$B$3</xm:f>
            <x14:dxf>
              <font>
                <color theme="0" tint="-0.14996795556505021"/>
              </font>
              <fill>
                <patternFill>
                  <bgColor theme="1"/>
                </patternFill>
              </fill>
            </x14:dxf>
          </x14:cfRule>
          <xm:sqref>D22:D24</xm:sqref>
        </x14:conditionalFormatting>
        <x14:conditionalFormatting xmlns:xm="http://schemas.microsoft.com/office/excel/2006/main">
          <x14:cfRule type="cellIs" priority="331" operator="equal" id="{45B42F99-97F5-457C-A7E4-EB970F585070}">
            <xm:f>Ergebnisse!$B$10</xm:f>
            <x14:dxf>
              <font>
                <color theme="0"/>
              </font>
              <fill>
                <patternFill>
                  <bgColor theme="0" tint="-0.34998626667073579"/>
                </patternFill>
              </fill>
            </x14:dxf>
          </x14:cfRule>
          <xm:sqref>D22:D24</xm:sqref>
        </x14:conditionalFormatting>
        <x14:conditionalFormatting xmlns:xm="http://schemas.microsoft.com/office/excel/2006/main">
          <x14:cfRule type="cellIs" priority="321" operator="equal" id="{24F5D14C-BD3B-4C28-BF08-DFCBAA465307}">
            <xm:f>Ergebnisse!$B$9</xm:f>
            <x14:dxf>
              <font>
                <color theme="0"/>
              </font>
              <fill>
                <patternFill>
                  <bgColor rgb="FF336600"/>
                </patternFill>
              </fill>
            </x14:dxf>
          </x14:cfRule>
          <x14:cfRule type="cellIs" priority="322" operator="equal" id="{0579BA90-7CFF-46BF-BD1E-5155F4F9F705}">
            <xm:f>Ergebnisse!$B$8</xm:f>
            <x14:dxf>
              <font>
                <color theme="0"/>
              </font>
              <fill>
                <patternFill>
                  <bgColor rgb="FF92D050"/>
                </patternFill>
              </fill>
            </x14:dxf>
          </x14:cfRule>
          <x14:cfRule type="cellIs" priority="323" operator="equal" id="{E25D95D7-BE37-4727-B0D4-CB172A02D1ED}">
            <xm:f>Ergebnisse!$B$7</xm:f>
            <x14:dxf>
              <font>
                <color theme="0"/>
              </font>
              <fill>
                <patternFill>
                  <bgColor rgb="FFFFC000"/>
                </patternFill>
              </fill>
            </x14:dxf>
          </x14:cfRule>
          <x14:cfRule type="cellIs" priority="324" operator="equal" id="{F6898912-C08A-4B2A-A6F3-03A912224321}">
            <xm:f>Ergebnisse!$B$6</xm:f>
            <x14:dxf>
              <font>
                <color theme="0"/>
              </font>
              <fill>
                <patternFill>
                  <bgColor theme="2" tint="-0.499984740745262"/>
                </patternFill>
              </fill>
            </x14:dxf>
          </x14:cfRule>
          <x14:cfRule type="cellIs" priority="325" operator="equal" id="{97670B39-8CB1-45EE-96F3-BEDAB73F8C99}">
            <xm:f>Ergebnisse!$B$5</xm:f>
            <x14:dxf>
              <font>
                <color theme="0"/>
              </font>
              <fill>
                <patternFill>
                  <bgColor rgb="FFC00000"/>
                </patternFill>
              </fill>
            </x14:dxf>
          </x14:cfRule>
          <x14:cfRule type="cellIs" priority="326" operator="equal" id="{F52E7902-B4E0-421B-A2D6-71A93B617CC3}">
            <xm:f>Ergebnisse!$B$4</xm:f>
            <x14:dxf>
              <font>
                <color theme="0"/>
              </font>
              <fill>
                <patternFill>
                  <bgColor rgb="FFFF0000"/>
                </patternFill>
              </fill>
            </x14:dxf>
          </x14:cfRule>
          <x14:cfRule type="cellIs" priority="327" operator="equal" id="{38A84577-44AC-44EE-83F1-28FF00C659E9}">
            <xm:f>Ergebnisse!$B$3</xm:f>
            <x14:dxf>
              <font>
                <color theme="0" tint="-0.14996795556505021"/>
              </font>
              <fill>
                <patternFill>
                  <bgColor theme="1"/>
                </patternFill>
              </fill>
            </x14:dxf>
          </x14:cfRule>
          <xm:sqref>D26</xm:sqref>
        </x14:conditionalFormatting>
        <x14:conditionalFormatting xmlns:xm="http://schemas.microsoft.com/office/excel/2006/main">
          <x14:cfRule type="cellIs" priority="320" operator="equal" id="{D57DBFEB-A7CA-4EB3-82A9-A626C7F06D0D}">
            <xm:f>Ergebnisse!$B$10</xm:f>
            <x14:dxf>
              <font>
                <color theme="0"/>
              </font>
              <fill>
                <patternFill>
                  <bgColor theme="0" tint="-0.34998626667073579"/>
                </patternFill>
              </fill>
            </x14:dxf>
          </x14:cfRule>
          <xm:sqref>D26</xm:sqref>
        </x14:conditionalFormatting>
        <x14:conditionalFormatting xmlns:xm="http://schemas.microsoft.com/office/excel/2006/main">
          <x14:cfRule type="cellIs" priority="310" operator="equal" id="{76164E7B-9631-40D4-B14F-3F633129FCA7}">
            <xm:f>Ergebnisse!$B$9</xm:f>
            <x14:dxf>
              <font>
                <color theme="0"/>
              </font>
              <fill>
                <patternFill>
                  <bgColor rgb="FF336600"/>
                </patternFill>
              </fill>
            </x14:dxf>
          </x14:cfRule>
          <x14:cfRule type="cellIs" priority="311" operator="equal" id="{60AB85B4-13AD-40CC-A8A6-4D7639F51635}">
            <xm:f>Ergebnisse!$B$8</xm:f>
            <x14:dxf>
              <font>
                <color theme="0"/>
              </font>
              <fill>
                <patternFill>
                  <bgColor rgb="FF92D050"/>
                </patternFill>
              </fill>
            </x14:dxf>
          </x14:cfRule>
          <x14:cfRule type="cellIs" priority="312" operator="equal" id="{0C5E6397-C876-43CC-AA1E-615051FEF121}">
            <xm:f>Ergebnisse!$B$7</xm:f>
            <x14:dxf>
              <font>
                <color theme="0"/>
              </font>
              <fill>
                <patternFill>
                  <bgColor rgb="FFFFC000"/>
                </patternFill>
              </fill>
            </x14:dxf>
          </x14:cfRule>
          <x14:cfRule type="cellIs" priority="313" operator="equal" id="{411DF92D-A6CE-4492-8AB0-C780A90708BD}">
            <xm:f>Ergebnisse!$B$6</xm:f>
            <x14:dxf>
              <font>
                <color theme="0"/>
              </font>
              <fill>
                <patternFill>
                  <bgColor theme="2" tint="-0.499984740745262"/>
                </patternFill>
              </fill>
            </x14:dxf>
          </x14:cfRule>
          <x14:cfRule type="cellIs" priority="314" operator="equal" id="{1C24A2B8-B515-44CF-A6D8-ED7C1772B7F4}">
            <xm:f>Ergebnisse!$B$5</xm:f>
            <x14:dxf>
              <font>
                <color theme="0"/>
              </font>
              <fill>
                <patternFill>
                  <bgColor rgb="FFC00000"/>
                </patternFill>
              </fill>
            </x14:dxf>
          </x14:cfRule>
          <x14:cfRule type="cellIs" priority="315" operator="equal" id="{3F1A3368-037F-4386-85D7-328BB847851D}">
            <xm:f>Ergebnisse!$B$4</xm:f>
            <x14:dxf>
              <font>
                <color theme="0"/>
              </font>
              <fill>
                <patternFill>
                  <bgColor rgb="FFFF0000"/>
                </patternFill>
              </fill>
            </x14:dxf>
          </x14:cfRule>
          <x14:cfRule type="cellIs" priority="316" operator="equal" id="{689A32E7-A7DA-4F5C-AE1C-DA29BD0DC082}">
            <xm:f>Ergebnisse!$B$3</xm:f>
            <x14:dxf>
              <font>
                <color theme="0" tint="-0.14996795556505021"/>
              </font>
              <fill>
                <patternFill>
                  <bgColor theme="1"/>
                </patternFill>
              </fill>
            </x14:dxf>
          </x14:cfRule>
          <xm:sqref>D29:D32</xm:sqref>
        </x14:conditionalFormatting>
        <x14:conditionalFormatting xmlns:xm="http://schemas.microsoft.com/office/excel/2006/main">
          <x14:cfRule type="cellIs" priority="309" operator="equal" id="{008E57E4-524C-44D0-A132-BD7495EE98BA}">
            <xm:f>Ergebnisse!$B$10</xm:f>
            <x14:dxf>
              <font>
                <color theme="0"/>
              </font>
              <fill>
                <patternFill>
                  <bgColor theme="0" tint="-0.34998626667073579"/>
                </patternFill>
              </fill>
            </x14:dxf>
          </x14:cfRule>
          <xm:sqref>D29:D32</xm:sqref>
        </x14:conditionalFormatting>
        <x14:conditionalFormatting xmlns:xm="http://schemas.microsoft.com/office/excel/2006/main">
          <x14:cfRule type="cellIs" priority="299" operator="equal" id="{A6510D94-ACE2-48CB-9D66-E27A4F8526F6}">
            <xm:f>Ergebnisse!$B$9</xm:f>
            <x14:dxf>
              <font>
                <color theme="0"/>
              </font>
              <fill>
                <patternFill>
                  <bgColor rgb="FF336600"/>
                </patternFill>
              </fill>
            </x14:dxf>
          </x14:cfRule>
          <x14:cfRule type="cellIs" priority="300" operator="equal" id="{7E7E5E22-AA1B-4AA2-9671-E19076C89DE6}">
            <xm:f>Ergebnisse!$B$8</xm:f>
            <x14:dxf>
              <font>
                <color theme="0"/>
              </font>
              <fill>
                <patternFill>
                  <bgColor rgb="FF92D050"/>
                </patternFill>
              </fill>
            </x14:dxf>
          </x14:cfRule>
          <x14:cfRule type="cellIs" priority="301" operator="equal" id="{D7D6245A-6203-4E64-AA7C-280192AA01B2}">
            <xm:f>Ergebnisse!$B$7</xm:f>
            <x14:dxf>
              <font>
                <color theme="0"/>
              </font>
              <fill>
                <patternFill>
                  <bgColor rgb="FFFFC000"/>
                </patternFill>
              </fill>
            </x14:dxf>
          </x14:cfRule>
          <x14:cfRule type="cellIs" priority="302" operator="equal" id="{43A19189-4696-4C6E-90B4-9E775D419B82}">
            <xm:f>Ergebnisse!$B$6</xm:f>
            <x14:dxf>
              <font>
                <color theme="0"/>
              </font>
              <fill>
                <patternFill>
                  <bgColor theme="2" tint="-0.499984740745262"/>
                </patternFill>
              </fill>
            </x14:dxf>
          </x14:cfRule>
          <x14:cfRule type="cellIs" priority="303" operator="equal" id="{2384E75C-FD75-4843-879D-FBC7FBB307CA}">
            <xm:f>Ergebnisse!$B$5</xm:f>
            <x14:dxf>
              <font>
                <color theme="0"/>
              </font>
              <fill>
                <patternFill>
                  <bgColor rgb="FFC00000"/>
                </patternFill>
              </fill>
            </x14:dxf>
          </x14:cfRule>
          <x14:cfRule type="cellIs" priority="304" operator="equal" id="{54A2BEA1-4672-4B69-973D-A8393C0E2054}">
            <xm:f>Ergebnisse!$B$4</xm:f>
            <x14:dxf>
              <font>
                <color theme="0"/>
              </font>
              <fill>
                <patternFill>
                  <bgColor rgb="FFFF0000"/>
                </patternFill>
              </fill>
            </x14:dxf>
          </x14:cfRule>
          <x14:cfRule type="cellIs" priority="305" operator="equal" id="{0C60CADA-2A13-436C-8069-D05C73598439}">
            <xm:f>Ergebnisse!$B$3</xm:f>
            <x14:dxf>
              <font>
                <color theme="0" tint="-0.14996795556505021"/>
              </font>
              <fill>
                <patternFill>
                  <bgColor theme="1"/>
                </patternFill>
              </fill>
            </x14:dxf>
          </x14:cfRule>
          <xm:sqref>D34:D36</xm:sqref>
        </x14:conditionalFormatting>
        <x14:conditionalFormatting xmlns:xm="http://schemas.microsoft.com/office/excel/2006/main">
          <x14:cfRule type="cellIs" priority="298" operator="equal" id="{F90FD540-CBAB-4879-A417-BCF8FCDE15E4}">
            <xm:f>Ergebnisse!$B$10</xm:f>
            <x14:dxf>
              <font>
                <color theme="0"/>
              </font>
              <fill>
                <patternFill>
                  <bgColor theme="0" tint="-0.34998626667073579"/>
                </patternFill>
              </fill>
            </x14:dxf>
          </x14:cfRule>
          <xm:sqref>D34:D36</xm:sqref>
        </x14:conditionalFormatting>
        <x14:conditionalFormatting xmlns:xm="http://schemas.microsoft.com/office/excel/2006/main">
          <x14:cfRule type="cellIs" priority="288" operator="equal" id="{6A10B698-9AFC-46EA-865A-9FF0331CD55A}">
            <xm:f>Ergebnisse!$B$9</xm:f>
            <x14:dxf>
              <font>
                <color theme="0"/>
              </font>
              <fill>
                <patternFill>
                  <bgColor rgb="FF336600"/>
                </patternFill>
              </fill>
            </x14:dxf>
          </x14:cfRule>
          <x14:cfRule type="cellIs" priority="289" operator="equal" id="{E1C4E216-4B3E-4255-838A-2E3A828121AA}">
            <xm:f>Ergebnisse!$B$8</xm:f>
            <x14:dxf>
              <font>
                <color theme="0"/>
              </font>
              <fill>
                <patternFill>
                  <bgColor rgb="FF92D050"/>
                </patternFill>
              </fill>
            </x14:dxf>
          </x14:cfRule>
          <x14:cfRule type="cellIs" priority="290" operator="equal" id="{D12C88B5-45BD-4F62-AFB8-94DBBEE6D37E}">
            <xm:f>Ergebnisse!$B$7</xm:f>
            <x14:dxf>
              <font>
                <color theme="0"/>
              </font>
              <fill>
                <patternFill>
                  <bgColor rgb="FFFFC000"/>
                </patternFill>
              </fill>
            </x14:dxf>
          </x14:cfRule>
          <x14:cfRule type="cellIs" priority="291" operator="equal" id="{B0B9C130-8D94-4735-8FC0-3CB49D4F5290}">
            <xm:f>Ergebnisse!$B$6</xm:f>
            <x14:dxf>
              <font>
                <color theme="0"/>
              </font>
              <fill>
                <patternFill>
                  <bgColor theme="2" tint="-0.499984740745262"/>
                </patternFill>
              </fill>
            </x14:dxf>
          </x14:cfRule>
          <x14:cfRule type="cellIs" priority="292" operator="equal" id="{86857F71-9870-4BB1-9757-FE6E2BBA52B0}">
            <xm:f>Ergebnisse!$B$5</xm:f>
            <x14:dxf>
              <font>
                <color theme="0"/>
              </font>
              <fill>
                <patternFill>
                  <bgColor rgb="FFC00000"/>
                </patternFill>
              </fill>
            </x14:dxf>
          </x14:cfRule>
          <x14:cfRule type="cellIs" priority="293" operator="equal" id="{10E9D4EA-BFB7-4890-8574-1025C45C5C5F}">
            <xm:f>Ergebnisse!$B$4</xm:f>
            <x14:dxf>
              <font>
                <color theme="0"/>
              </font>
              <fill>
                <patternFill>
                  <bgColor rgb="FFFF0000"/>
                </patternFill>
              </fill>
            </x14:dxf>
          </x14:cfRule>
          <x14:cfRule type="cellIs" priority="294" operator="equal" id="{02BB927D-1A44-454F-9411-D624F87225FD}">
            <xm:f>Ergebnisse!$B$3</xm:f>
            <x14:dxf>
              <font>
                <color theme="0" tint="-0.14996795556505021"/>
              </font>
              <fill>
                <patternFill>
                  <bgColor theme="1"/>
                </patternFill>
              </fill>
            </x14:dxf>
          </x14:cfRule>
          <xm:sqref>D38:D40</xm:sqref>
        </x14:conditionalFormatting>
        <x14:conditionalFormatting xmlns:xm="http://schemas.microsoft.com/office/excel/2006/main">
          <x14:cfRule type="cellIs" priority="287" operator="equal" id="{E393D3A7-0E20-41AD-917C-F87E1AA993D0}">
            <xm:f>Ergebnisse!$B$10</xm:f>
            <x14:dxf>
              <font>
                <color theme="0"/>
              </font>
              <fill>
                <patternFill>
                  <bgColor theme="0" tint="-0.34998626667073579"/>
                </patternFill>
              </fill>
            </x14:dxf>
          </x14:cfRule>
          <xm:sqref>D38:D40</xm:sqref>
        </x14:conditionalFormatting>
        <x14:conditionalFormatting xmlns:xm="http://schemas.microsoft.com/office/excel/2006/main">
          <x14:cfRule type="cellIs" priority="277" operator="equal" id="{32D236AF-5455-414F-A7D3-13B746426FAF}">
            <xm:f>Ergebnisse!$B$9</xm:f>
            <x14:dxf>
              <font>
                <color theme="0"/>
              </font>
              <fill>
                <patternFill>
                  <bgColor rgb="FF336600"/>
                </patternFill>
              </fill>
            </x14:dxf>
          </x14:cfRule>
          <x14:cfRule type="cellIs" priority="278" operator="equal" id="{B97A70F4-3B71-4C69-B422-E9CE87E22AF9}">
            <xm:f>Ergebnisse!$B$8</xm:f>
            <x14:dxf>
              <font>
                <color theme="0"/>
              </font>
              <fill>
                <patternFill>
                  <bgColor rgb="FF92D050"/>
                </patternFill>
              </fill>
            </x14:dxf>
          </x14:cfRule>
          <x14:cfRule type="cellIs" priority="279" operator="equal" id="{3C5EC92A-93B9-4B88-AC05-00A21AD30757}">
            <xm:f>Ergebnisse!$B$7</xm:f>
            <x14:dxf>
              <font>
                <color theme="0"/>
              </font>
              <fill>
                <patternFill>
                  <bgColor rgb="FFFFC000"/>
                </patternFill>
              </fill>
            </x14:dxf>
          </x14:cfRule>
          <x14:cfRule type="cellIs" priority="280" operator="equal" id="{A2C21673-B0F5-469A-92D1-BBE968CCAF76}">
            <xm:f>Ergebnisse!$B$6</xm:f>
            <x14:dxf>
              <font>
                <color theme="0"/>
              </font>
              <fill>
                <patternFill>
                  <bgColor theme="2" tint="-0.499984740745262"/>
                </patternFill>
              </fill>
            </x14:dxf>
          </x14:cfRule>
          <x14:cfRule type="cellIs" priority="281" operator="equal" id="{C549F40A-3170-4009-96DD-5E8ABBD8A7EF}">
            <xm:f>Ergebnisse!$B$5</xm:f>
            <x14:dxf>
              <font>
                <color theme="0"/>
              </font>
              <fill>
                <patternFill>
                  <bgColor rgb="FFC00000"/>
                </patternFill>
              </fill>
            </x14:dxf>
          </x14:cfRule>
          <x14:cfRule type="cellIs" priority="282" operator="equal" id="{B3716E4F-0A1F-4C33-A90D-5FF224C0F82B}">
            <xm:f>Ergebnisse!$B$4</xm:f>
            <x14:dxf>
              <font>
                <color theme="0"/>
              </font>
              <fill>
                <patternFill>
                  <bgColor rgb="FFFF0000"/>
                </patternFill>
              </fill>
            </x14:dxf>
          </x14:cfRule>
          <x14:cfRule type="cellIs" priority="283" operator="equal" id="{315D3302-5185-4320-BF13-F2CB75495525}">
            <xm:f>Ergebnisse!$B$3</xm:f>
            <x14:dxf>
              <font>
                <color theme="0" tint="-0.14996795556505021"/>
              </font>
              <fill>
                <patternFill>
                  <bgColor theme="1"/>
                </patternFill>
              </fill>
            </x14:dxf>
          </x14:cfRule>
          <xm:sqref>D43:D44</xm:sqref>
        </x14:conditionalFormatting>
        <x14:conditionalFormatting xmlns:xm="http://schemas.microsoft.com/office/excel/2006/main">
          <x14:cfRule type="cellIs" priority="276" operator="equal" id="{AF5CAED1-9126-4E4B-A6C8-9F95C419B73F}">
            <xm:f>Ergebnisse!$B$10</xm:f>
            <x14:dxf>
              <font>
                <color theme="0"/>
              </font>
              <fill>
                <patternFill>
                  <bgColor theme="0" tint="-0.34998626667073579"/>
                </patternFill>
              </fill>
            </x14:dxf>
          </x14:cfRule>
          <xm:sqref>D43:D44</xm:sqref>
        </x14:conditionalFormatting>
        <x14:conditionalFormatting xmlns:xm="http://schemas.microsoft.com/office/excel/2006/main">
          <x14:cfRule type="cellIs" priority="266" operator="equal" id="{69FB8F24-6E14-4E92-942F-0E8121E96FD0}">
            <xm:f>Ergebnisse!$B$9</xm:f>
            <x14:dxf>
              <font>
                <color theme="0"/>
              </font>
              <fill>
                <patternFill>
                  <bgColor rgb="FF336600"/>
                </patternFill>
              </fill>
            </x14:dxf>
          </x14:cfRule>
          <x14:cfRule type="cellIs" priority="267" operator="equal" id="{4E92D2E5-4C77-4BC9-A21F-F12B52F08415}">
            <xm:f>Ergebnisse!$B$8</xm:f>
            <x14:dxf>
              <font>
                <color theme="0"/>
              </font>
              <fill>
                <patternFill>
                  <bgColor rgb="FF92D050"/>
                </patternFill>
              </fill>
            </x14:dxf>
          </x14:cfRule>
          <x14:cfRule type="cellIs" priority="268" operator="equal" id="{4CED1B2D-2899-4B5F-A2AF-EEA6EA67BDE6}">
            <xm:f>Ergebnisse!$B$7</xm:f>
            <x14:dxf>
              <font>
                <color theme="0"/>
              </font>
              <fill>
                <patternFill>
                  <bgColor rgb="FFFFC000"/>
                </patternFill>
              </fill>
            </x14:dxf>
          </x14:cfRule>
          <x14:cfRule type="cellIs" priority="269" operator="equal" id="{496B26C5-3F25-40F1-AEDD-86C42FE480FD}">
            <xm:f>Ergebnisse!$B$6</xm:f>
            <x14:dxf>
              <font>
                <color theme="0"/>
              </font>
              <fill>
                <patternFill>
                  <bgColor theme="2" tint="-0.499984740745262"/>
                </patternFill>
              </fill>
            </x14:dxf>
          </x14:cfRule>
          <x14:cfRule type="cellIs" priority="270" operator="equal" id="{27B5BBE5-1D4A-45A2-9F43-44A57921D535}">
            <xm:f>Ergebnisse!$B$5</xm:f>
            <x14:dxf>
              <font>
                <color theme="0"/>
              </font>
              <fill>
                <patternFill>
                  <bgColor rgb="FFC00000"/>
                </patternFill>
              </fill>
            </x14:dxf>
          </x14:cfRule>
          <x14:cfRule type="cellIs" priority="271" operator="equal" id="{F9E969A7-5D61-4167-B09E-355DB7C38723}">
            <xm:f>Ergebnisse!$B$4</xm:f>
            <x14:dxf>
              <font>
                <color theme="0"/>
              </font>
              <fill>
                <patternFill>
                  <bgColor rgb="FFFF0000"/>
                </patternFill>
              </fill>
            </x14:dxf>
          </x14:cfRule>
          <x14:cfRule type="cellIs" priority="272" operator="equal" id="{57E9201E-EF8E-405A-B8C8-785CC56F50A1}">
            <xm:f>Ergebnisse!$B$3</xm:f>
            <x14:dxf>
              <font>
                <color theme="0" tint="-0.14996795556505021"/>
              </font>
              <fill>
                <patternFill>
                  <bgColor theme="1"/>
                </patternFill>
              </fill>
            </x14:dxf>
          </x14:cfRule>
          <xm:sqref>D46:D51</xm:sqref>
        </x14:conditionalFormatting>
        <x14:conditionalFormatting xmlns:xm="http://schemas.microsoft.com/office/excel/2006/main">
          <x14:cfRule type="cellIs" priority="265" operator="equal" id="{953299AC-333E-44C5-9D7D-C44391E5813F}">
            <xm:f>Ergebnisse!$B$10</xm:f>
            <x14:dxf>
              <font>
                <color theme="0"/>
              </font>
              <fill>
                <patternFill>
                  <bgColor theme="0" tint="-0.34998626667073579"/>
                </patternFill>
              </fill>
            </x14:dxf>
          </x14:cfRule>
          <xm:sqref>D46:D51</xm:sqref>
        </x14:conditionalFormatting>
        <x14:conditionalFormatting xmlns:xm="http://schemas.microsoft.com/office/excel/2006/main">
          <x14:cfRule type="cellIs" priority="255" operator="equal" id="{037BDF0D-638D-4BC0-AB86-60A8E32DCE83}">
            <xm:f>Ergebnisse!$B$9</xm:f>
            <x14:dxf>
              <font>
                <color theme="0"/>
              </font>
              <fill>
                <patternFill>
                  <bgColor rgb="FF336600"/>
                </patternFill>
              </fill>
            </x14:dxf>
          </x14:cfRule>
          <x14:cfRule type="cellIs" priority="256" operator="equal" id="{0DA7E199-399F-4D01-89E6-EEED85616BA3}">
            <xm:f>Ergebnisse!$B$8</xm:f>
            <x14:dxf>
              <font>
                <color theme="0"/>
              </font>
              <fill>
                <patternFill>
                  <bgColor rgb="FF92D050"/>
                </patternFill>
              </fill>
            </x14:dxf>
          </x14:cfRule>
          <x14:cfRule type="cellIs" priority="257" operator="equal" id="{3FCB4667-4824-4AD8-B470-B12914CB0FB0}">
            <xm:f>Ergebnisse!$B$7</xm:f>
            <x14:dxf>
              <font>
                <color theme="0"/>
              </font>
              <fill>
                <patternFill>
                  <bgColor rgb="FFFFC000"/>
                </patternFill>
              </fill>
            </x14:dxf>
          </x14:cfRule>
          <x14:cfRule type="cellIs" priority="258" operator="equal" id="{B10AE76D-EA07-404E-ADFE-AC7D7EFF903F}">
            <xm:f>Ergebnisse!$B$6</xm:f>
            <x14:dxf>
              <font>
                <color theme="0"/>
              </font>
              <fill>
                <patternFill>
                  <bgColor theme="2" tint="-0.499984740745262"/>
                </patternFill>
              </fill>
            </x14:dxf>
          </x14:cfRule>
          <x14:cfRule type="cellIs" priority="259" operator="equal" id="{6CF8B5E2-E8CA-436A-AB44-91404BBCCF8A}">
            <xm:f>Ergebnisse!$B$5</xm:f>
            <x14:dxf>
              <font>
                <color theme="0"/>
              </font>
              <fill>
                <patternFill>
                  <bgColor rgb="FFC00000"/>
                </patternFill>
              </fill>
            </x14:dxf>
          </x14:cfRule>
          <x14:cfRule type="cellIs" priority="260" operator="equal" id="{1E96F5AD-8FEB-4B2A-A4A3-1DDC8194DA48}">
            <xm:f>Ergebnisse!$B$4</xm:f>
            <x14:dxf>
              <font>
                <color theme="0"/>
              </font>
              <fill>
                <patternFill>
                  <bgColor rgb="FFFF0000"/>
                </patternFill>
              </fill>
            </x14:dxf>
          </x14:cfRule>
          <x14:cfRule type="cellIs" priority="261" operator="equal" id="{C0AF8D6D-ACA0-4C0C-AABA-5E3908A4309A}">
            <xm:f>Ergebnisse!$B$3</xm:f>
            <x14:dxf>
              <font>
                <color theme="0" tint="-0.14996795556505021"/>
              </font>
              <fill>
                <patternFill>
                  <bgColor theme="1"/>
                </patternFill>
              </fill>
            </x14:dxf>
          </x14:cfRule>
          <xm:sqref>D53</xm:sqref>
        </x14:conditionalFormatting>
        <x14:conditionalFormatting xmlns:xm="http://schemas.microsoft.com/office/excel/2006/main">
          <x14:cfRule type="cellIs" priority="254" operator="equal" id="{79F808B4-03E6-4BC9-8294-85E7261891B3}">
            <xm:f>Ergebnisse!$B$10</xm:f>
            <x14:dxf>
              <font>
                <color theme="0"/>
              </font>
              <fill>
                <patternFill>
                  <bgColor theme="0" tint="-0.34998626667073579"/>
                </patternFill>
              </fill>
            </x14:dxf>
          </x14:cfRule>
          <xm:sqref>D53</xm:sqref>
        </x14:conditionalFormatting>
        <x14:conditionalFormatting xmlns:xm="http://schemas.microsoft.com/office/excel/2006/main">
          <x14:cfRule type="cellIs" priority="244" operator="equal" id="{82FF5F0A-70EE-48A5-8EA3-CBF40D53052C}">
            <xm:f>Ergebnisse!$B$9</xm:f>
            <x14:dxf>
              <font>
                <color theme="0"/>
              </font>
              <fill>
                <patternFill>
                  <bgColor rgb="FF336600"/>
                </patternFill>
              </fill>
            </x14:dxf>
          </x14:cfRule>
          <x14:cfRule type="cellIs" priority="245" operator="equal" id="{97E2BFCF-7BB1-4794-9C34-AB4B33691E5A}">
            <xm:f>Ergebnisse!$B$8</xm:f>
            <x14:dxf>
              <font>
                <color theme="0"/>
              </font>
              <fill>
                <patternFill>
                  <bgColor rgb="FF92D050"/>
                </patternFill>
              </fill>
            </x14:dxf>
          </x14:cfRule>
          <x14:cfRule type="cellIs" priority="246" operator="equal" id="{7A877142-E3B2-40FE-9FBE-3E62187D3191}">
            <xm:f>Ergebnisse!$B$7</xm:f>
            <x14:dxf>
              <font>
                <color theme="0"/>
              </font>
              <fill>
                <patternFill>
                  <bgColor rgb="FFFFC000"/>
                </patternFill>
              </fill>
            </x14:dxf>
          </x14:cfRule>
          <x14:cfRule type="cellIs" priority="247" operator="equal" id="{7BCE9B21-BBE0-43B0-B524-5740AAFB4035}">
            <xm:f>Ergebnisse!$B$6</xm:f>
            <x14:dxf>
              <font>
                <color theme="0"/>
              </font>
              <fill>
                <patternFill>
                  <bgColor theme="2" tint="-0.499984740745262"/>
                </patternFill>
              </fill>
            </x14:dxf>
          </x14:cfRule>
          <x14:cfRule type="cellIs" priority="248" operator="equal" id="{9ACF714B-1FA0-4796-89D4-42AED65C52C8}">
            <xm:f>Ergebnisse!$B$5</xm:f>
            <x14:dxf>
              <font>
                <color theme="0"/>
              </font>
              <fill>
                <patternFill>
                  <bgColor rgb="FFC00000"/>
                </patternFill>
              </fill>
            </x14:dxf>
          </x14:cfRule>
          <x14:cfRule type="cellIs" priority="249" operator="equal" id="{6355B6BA-8575-47C0-9638-AA42968DB3D4}">
            <xm:f>Ergebnisse!$B$4</xm:f>
            <x14:dxf>
              <font>
                <color theme="0"/>
              </font>
              <fill>
                <patternFill>
                  <bgColor rgb="FFFF0000"/>
                </patternFill>
              </fill>
            </x14:dxf>
          </x14:cfRule>
          <x14:cfRule type="cellIs" priority="250" operator="equal" id="{693F2419-7C6A-4D9A-A5A6-29EF2DC46037}">
            <xm:f>Ergebnisse!$B$3</xm:f>
            <x14:dxf>
              <font>
                <color theme="0" tint="-0.14996795556505021"/>
              </font>
              <fill>
                <patternFill>
                  <bgColor theme="1"/>
                </patternFill>
              </fill>
            </x14:dxf>
          </x14:cfRule>
          <xm:sqref>D55:D59</xm:sqref>
        </x14:conditionalFormatting>
        <x14:conditionalFormatting xmlns:xm="http://schemas.microsoft.com/office/excel/2006/main">
          <x14:cfRule type="cellIs" priority="243" operator="equal" id="{4E25B8CD-2D2C-4276-8F3F-A0AE3B2E6428}">
            <xm:f>Ergebnisse!$B$10</xm:f>
            <x14:dxf>
              <font>
                <color theme="0"/>
              </font>
              <fill>
                <patternFill>
                  <bgColor theme="0" tint="-0.34998626667073579"/>
                </patternFill>
              </fill>
            </x14:dxf>
          </x14:cfRule>
          <xm:sqref>D55:D59</xm:sqref>
        </x14:conditionalFormatting>
        <x14:conditionalFormatting xmlns:xm="http://schemas.microsoft.com/office/excel/2006/main">
          <x14:cfRule type="cellIs" priority="233" operator="equal" id="{41D96E13-B50F-4191-AA99-A564AF87721F}">
            <xm:f>Ergebnisse!$B$9</xm:f>
            <x14:dxf>
              <font>
                <color theme="0"/>
              </font>
              <fill>
                <patternFill>
                  <bgColor rgb="FF336600"/>
                </patternFill>
              </fill>
            </x14:dxf>
          </x14:cfRule>
          <x14:cfRule type="cellIs" priority="234" operator="equal" id="{BC699366-9574-4317-B074-9F9A8E1E5DD1}">
            <xm:f>Ergebnisse!$B$8</xm:f>
            <x14:dxf>
              <font>
                <color theme="0"/>
              </font>
              <fill>
                <patternFill>
                  <bgColor rgb="FF92D050"/>
                </patternFill>
              </fill>
            </x14:dxf>
          </x14:cfRule>
          <x14:cfRule type="cellIs" priority="235" operator="equal" id="{AF24BF6D-79DA-4F11-BCA8-AE08B06EE46E}">
            <xm:f>Ergebnisse!$B$7</xm:f>
            <x14:dxf>
              <font>
                <color theme="0"/>
              </font>
              <fill>
                <patternFill>
                  <bgColor rgb="FFFFC000"/>
                </patternFill>
              </fill>
            </x14:dxf>
          </x14:cfRule>
          <x14:cfRule type="cellIs" priority="236" operator="equal" id="{A3B6E044-6D8B-43F7-AC4E-679467A376AD}">
            <xm:f>Ergebnisse!$B$6</xm:f>
            <x14:dxf>
              <font>
                <color theme="0"/>
              </font>
              <fill>
                <patternFill>
                  <bgColor theme="2" tint="-0.499984740745262"/>
                </patternFill>
              </fill>
            </x14:dxf>
          </x14:cfRule>
          <x14:cfRule type="cellIs" priority="237" operator="equal" id="{B7032598-CB53-433F-8184-82D290690717}">
            <xm:f>Ergebnisse!$B$5</xm:f>
            <x14:dxf>
              <font>
                <color theme="0"/>
              </font>
              <fill>
                <patternFill>
                  <bgColor rgb="FFC00000"/>
                </patternFill>
              </fill>
            </x14:dxf>
          </x14:cfRule>
          <x14:cfRule type="cellIs" priority="238" operator="equal" id="{AF5FED94-9E7A-453F-914B-7126103D91A9}">
            <xm:f>Ergebnisse!$B$4</xm:f>
            <x14:dxf>
              <font>
                <color theme="0"/>
              </font>
              <fill>
                <patternFill>
                  <bgColor rgb="FFFF0000"/>
                </patternFill>
              </fill>
            </x14:dxf>
          </x14:cfRule>
          <x14:cfRule type="cellIs" priority="239" operator="equal" id="{FA699C7A-C211-48E8-9433-B34CD1C6768E}">
            <xm:f>Ergebnisse!$B$3</xm:f>
            <x14:dxf>
              <font>
                <color theme="0" tint="-0.14996795556505021"/>
              </font>
              <fill>
                <patternFill>
                  <bgColor theme="1"/>
                </patternFill>
              </fill>
            </x14:dxf>
          </x14:cfRule>
          <xm:sqref>D62:D63</xm:sqref>
        </x14:conditionalFormatting>
        <x14:conditionalFormatting xmlns:xm="http://schemas.microsoft.com/office/excel/2006/main">
          <x14:cfRule type="cellIs" priority="232" operator="equal" id="{BA8E9389-1B6F-4266-8D1F-269B57248A62}">
            <xm:f>Ergebnisse!$B$10</xm:f>
            <x14:dxf>
              <font>
                <color theme="0"/>
              </font>
              <fill>
                <patternFill>
                  <bgColor theme="0" tint="-0.34998626667073579"/>
                </patternFill>
              </fill>
            </x14:dxf>
          </x14:cfRule>
          <xm:sqref>D62:D63</xm:sqref>
        </x14:conditionalFormatting>
        <x14:conditionalFormatting xmlns:xm="http://schemas.microsoft.com/office/excel/2006/main">
          <x14:cfRule type="cellIs" priority="222" operator="equal" id="{766E6331-9E5D-4212-93F8-528633994FBA}">
            <xm:f>Ergebnisse!$B$9</xm:f>
            <x14:dxf>
              <font>
                <color theme="0"/>
              </font>
              <fill>
                <patternFill>
                  <bgColor rgb="FF336600"/>
                </patternFill>
              </fill>
            </x14:dxf>
          </x14:cfRule>
          <x14:cfRule type="cellIs" priority="223" operator="equal" id="{B0E3ACE5-5508-4BD0-A235-BD9B129671D9}">
            <xm:f>Ergebnisse!$B$8</xm:f>
            <x14:dxf>
              <font>
                <color theme="0"/>
              </font>
              <fill>
                <patternFill>
                  <bgColor rgb="FF92D050"/>
                </patternFill>
              </fill>
            </x14:dxf>
          </x14:cfRule>
          <x14:cfRule type="cellIs" priority="224" operator="equal" id="{ACAD39E0-FA31-489D-85D2-C6112D848D80}">
            <xm:f>Ergebnisse!$B$7</xm:f>
            <x14:dxf>
              <font>
                <color theme="0"/>
              </font>
              <fill>
                <patternFill>
                  <bgColor rgb="FFFFC000"/>
                </patternFill>
              </fill>
            </x14:dxf>
          </x14:cfRule>
          <x14:cfRule type="cellIs" priority="225" operator="equal" id="{6FAAE677-B3C1-4F15-8FF1-D7560489033F}">
            <xm:f>Ergebnisse!$B$6</xm:f>
            <x14:dxf>
              <font>
                <color theme="0"/>
              </font>
              <fill>
                <patternFill>
                  <bgColor theme="2" tint="-0.499984740745262"/>
                </patternFill>
              </fill>
            </x14:dxf>
          </x14:cfRule>
          <x14:cfRule type="cellIs" priority="226" operator="equal" id="{058E44C1-69B0-4C7C-A60D-DA7B45579FF6}">
            <xm:f>Ergebnisse!$B$5</xm:f>
            <x14:dxf>
              <font>
                <color theme="0"/>
              </font>
              <fill>
                <patternFill>
                  <bgColor rgb="FFC00000"/>
                </patternFill>
              </fill>
            </x14:dxf>
          </x14:cfRule>
          <x14:cfRule type="cellIs" priority="227" operator="equal" id="{6FFEE23F-9017-49E8-9A1B-655ED853C7E6}">
            <xm:f>Ergebnisse!$B$4</xm:f>
            <x14:dxf>
              <font>
                <color theme="0"/>
              </font>
              <fill>
                <patternFill>
                  <bgColor rgb="FFFF0000"/>
                </patternFill>
              </fill>
            </x14:dxf>
          </x14:cfRule>
          <x14:cfRule type="cellIs" priority="228" operator="equal" id="{CD1802A2-8545-46D2-AD19-2E345AA5C67B}">
            <xm:f>Ergebnisse!$B$3</xm:f>
            <x14:dxf>
              <font>
                <color theme="0" tint="-0.14996795556505021"/>
              </font>
              <fill>
                <patternFill>
                  <bgColor theme="1"/>
                </patternFill>
              </fill>
            </x14:dxf>
          </x14:cfRule>
          <xm:sqref>D66:D71</xm:sqref>
        </x14:conditionalFormatting>
        <x14:conditionalFormatting xmlns:xm="http://schemas.microsoft.com/office/excel/2006/main">
          <x14:cfRule type="cellIs" priority="221" operator="equal" id="{A3CE3B1D-B7B0-4D57-AE0F-8DFBA5C0CE26}">
            <xm:f>Ergebnisse!$B$10</xm:f>
            <x14:dxf>
              <font>
                <color theme="0"/>
              </font>
              <fill>
                <patternFill>
                  <bgColor theme="0" tint="-0.34998626667073579"/>
                </patternFill>
              </fill>
            </x14:dxf>
          </x14:cfRule>
          <xm:sqref>D66:D71</xm:sqref>
        </x14:conditionalFormatting>
        <x14:conditionalFormatting xmlns:xm="http://schemas.microsoft.com/office/excel/2006/main">
          <x14:cfRule type="cellIs" priority="211" operator="equal" id="{731BF588-F4BE-4FBD-98F4-94A1E2A55EE0}">
            <xm:f>Ergebnisse!$B$9</xm:f>
            <x14:dxf>
              <font>
                <color theme="0"/>
              </font>
              <fill>
                <patternFill>
                  <bgColor rgb="FF336600"/>
                </patternFill>
              </fill>
            </x14:dxf>
          </x14:cfRule>
          <x14:cfRule type="cellIs" priority="212" operator="equal" id="{A41F0966-149F-4A13-BE0D-AA12137AD23C}">
            <xm:f>Ergebnisse!$B$8</xm:f>
            <x14:dxf>
              <font>
                <color theme="0"/>
              </font>
              <fill>
                <patternFill>
                  <bgColor rgb="FF92D050"/>
                </patternFill>
              </fill>
            </x14:dxf>
          </x14:cfRule>
          <x14:cfRule type="cellIs" priority="213" operator="equal" id="{87B03012-3469-46CB-A8AB-0DFF6A52593D}">
            <xm:f>Ergebnisse!$B$7</xm:f>
            <x14:dxf>
              <font>
                <color theme="0"/>
              </font>
              <fill>
                <patternFill>
                  <bgColor rgb="FFFFC000"/>
                </patternFill>
              </fill>
            </x14:dxf>
          </x14:cfRule>
          <x14:cfRule type="cellIs" priority="214" operator="equal" id="{B3706AC6-6DEB-45F7-AC5E-A29458561956}">
            <xm:f>Ergebnisse!$B$6</xm:f>
            <x14:dxf>
              <font>
                <color theme="0"/>
              </font>
              <fill>
                <patternFill>
                  <bgColor theme="2" tint="-0.499984740745262"/>
                </patternFill>
              </fill>
            </x14:dxf>
          </x14:cfRule>
          <x14:cfRule type="cellIs" priority="215" operator="equal" id="{E6FFCC27-0BA1-474F-A5AD-EE23C31F5F45}">
            <xm:f>Ergebnisse!$B$5</xm:f>
            <x14:dxf>
              <font>
                <color theme="0"/>
              </font>
              <fill>
                <patternFill>
                  <bgColor rgb="FFC00000"/>
                </patternFill>
              </fill>
            </x14:dxf>
          </x14:cfRule>
          <x14:cfRule type="cellIs" priority="216" operator="equal" id="{A5F36B9B-B1F1-4DEE-9DA0-4A506BA5A573}">
            <xm:f>Ergebnisse!$B$4</xm:f>
            <x14:dxf>
              <font>
                <color theme="0"/>
              </font>
              <fill>
                <patternFill>
                  <bgColor rgb="FFFF0000"/>
                </patternFill>
              </fill>
            </x14:dxf>
          </x14:cfRule>
          <x14:cfRule type="cellIs" priority="217" operator="equal" id="{65F7E22D-0D4E-4D31-8FF0-F266E2FD0452}">
            <xm:f>Ergebnisse!$B$3</xm:f>
            <x14:dxf>
              <font>
                <color theme="0" tint="-0.14996795556505021"/>
              </font>
              <fill>
                <patternFill>
                  <bgColor theme="1"/>
                </patternFill>
              </fill>
            </x14:dxf>
          </x14:cfRule>
          <xm:sqref>D73:D81</xm:sqref>
        </x14:conditionalFormatting>
        <x14:conditionalFormatting xmlns:xm="http://schemas.microsoft.com/office/excel/2006/main">
          <x14:cfRule type="cellIs" priority="210" operator="equal" id="{005FAAD6-8802-4CB3-A8E0-24BE56CD4135}">
            <xm:f>Ergebnisse!$B$10</xm:f>
            <x14:dxf>
              <font>
                <color theme="0"/>
              </font>
              <fill>
                <patternFill>
                  <bgColor theme="0" tint="-0.34998626667073579"/>
                </patternFill>
              </fill>
            </x14:dxf>
          </x14:cfRule>
          <xm:sqref>D73:D81</xm:sqref>
        </x14:conditionalFormatting>
        <x14:conditionalFormatting xmlns:xm="http://schemas.microsoft.com/office/excel/2006/main">
          <x14:cfRule type="cellIs" priority="200" operator="equal" id="{60EF5C00-2628-45A0-A364-4DD6F48F7BE0}">
            <xm:f>Ergebnisse!$B$9</xm:f>
            <x14:dxf>
              <font>
                <color theme="0"/>
              </font>
              <fill>
                <patternFill>
                  <bgColor rgb="FF336600"/>
                </patternFill>
              </fill>
            </x14:dxf>
          </x14:cfRule>
          <x14:cfRule type="cellIs" priority="201" operator="equal" id="{A08FD1AE-7864-40EB-90CA-BBAFCBA7B3EC}">
            <xm:f>Ergebnisse!$B$8</xm:f>
            <x14:dxf>
              <font>
                <color theme="0"/>
              </font>
              <fill>
                <patternFill>
                  <bgColor rgb="FF92D050"/>
                </patternFill>
              </fill>
            </x14:dxf>
          </x14:cfRule>
          <x14:cfRule type="cellIs" priority="202" operator="equal" id="{A8D40774-5DCD-42A6-BD8B-524EC1F528A6}">
            <xm:f>Ergebnisse!$B$7</xm:f>
            <x14:dxf>
              <font>
                <color theme="0"/>
              </font>
              <fill>
                <patternFill>
                  <bgColor rgb="FFFFC000"/>
                </patternFill>
              </fill>
            </x14:dxf>
          </x14:cfRule>
          <x14:cfRule type="cellIs" priority="203" operator="equal" id="{DDCCB9F8-04B6-4770-9AAE-BEDA0473B759}">
            <xm:f>Ergebnisse!$B$6</xm:f>
            <x14:dxf>
              <font>
                <color theme="0"/>
              </font>
              <fill>
                <patternFill>
                  <bgColor theme="2" tint="-0.499984740745262"/>
                </patternFill>
              </fill>
            </x14:dxf>
          </x14:cfRule>
          <x14:cfRule type="cellIs" priority="204" operator="equal" id="{E781A491-7F6B-472F-A6C8-7483B4DF7094}">
            <xm:f>Ergebnisse!$B$5</xm:f>
            <x14:dxf>
              <font>
                <color theme="0"/>
              </font>
              <fill>
                <patternFill>
                  <bgColor rgb="FFC00000"/>
                </patternFill>
              </fill>
            </x14:dxf>
          </x14:cfRule>
          <x14:cfRule type="cellIs" priority="205" operator="equal" id="{490E470A-D619-4368-B1F8-9D486CA1D3F6}">
            <xm:f>Ergebnisse!$B$4</xm:f>
            <x14:dxf>
              <font>
                <color theme="0"/>
              </font>
              <fill>
                <patternFill>
                  <bgColor rgb="FFFF0000"/>
                </patternFill>
              </fill>
            </x14:dxf>
          </x14:cfRule>
          <x14:cfRule type="cellIs" priority="206" operator="equal" id="{5276D500-763F-4258-B652-C13FB5BD909F}">
            <xm:f>Ergebnisse!$B$3</xm:f>
            <x14:dxf>
              <font>
                <color theme="0" tint="-0.14996795556505021"/>
              </font>
              <fill>
                <patternFill>
                  <bgColor theme="1"/>
                </patternFill>
              </fill>
            </x14:dxf>
          </x14:cfRule>
          <xm:sqref>D84:D87</xm:sqref>
        </x14:conditionalFormatting>
        <x14:conditionalFormatting xmlns:xm="http://schemas.microsoft.com/office/excel/2006/main">
          <x14:cfRule type="cellIs" priority="199" operator="equal" id="{6498C96B-BF78-4FF8-9531-2919C94F58B0}">
            <xm:f>Ergebnisse!$B$10</xm:f>
            <x14:dxf>
              <font>
                <color theme="0"/>
              </font>
              <fill>
                <patternFill>
                  <bgColor theme="0" tint="-0.34998626667073579"/>
                </patternFill>
              </fill>
            </x14:dxf>
          </x14:cfRule>
          <xm:sqref>D84:D87</xm:sqref>
        </x14:conditionalFormatting>
        <x14:conditionalFormatting xmlns:xm="http://schemas.microsoft.com/office/excel/2006/main">
          <x14:cfRule type="cellIs" priority="189" operator="equal" id="{15449746-B989-41FD-ACE0-13BAD3CEAB7E}">
            <xm:f>Ergebnisse!$B$9</xm:f>
            <x14:dxf>
              <font>
                <color theme="0"/>
              </font>
              <fill>
                <patternFill>
                  <bgColor rgb="FF336600"/>
                </patternFill>
              </fill>
            </x14:dxf>
          </x14:cfRule>
          <x14:cfRule type="cellIs" priority="190" operator="equal" id="{97B5075E-2587-4855-8F2E-6383F81B3FFC}">
            <xm:f>Ergebnisse!$B$8</xm:f>
            <x14:dxf>
              <font>
                <color theme="0"/>
              </font>
              <fill>
                <patternFill>
                  <bgColor rgb="FF92D050"/>
                </patternFill>
              </fill>
            </x14:dxf>
          </x14:cfRule>
          <x14:cfRule type="cellIs" priority="191" operator="equal" id="{AA027B38-32DB-4504-92A1-B44B42EBCD7E}">
            <xm:f>Ergebnisse!$B$7</xm:f>
            <x14:dxf>
              <font>
                <color theme="0"/>
              </font>
              <fill>
                <patternFill>
                  <bgColor rgb="FFFFC000"/>
                </patternFill>
              </fill>
            </x14:dxf>
          </x14:cfRule>
          <x14:cfRule type="cellIs" priority="192" operator="equal" id="{7AB5091D-9C76-4A68-98E5-BDA814B5BC01}">
            <xm:f>Ergebnisse!$B$6</xm:f>
            <x14:dxf>
              <font>
                <color theme="0"/>
              </font>
              <fill>
                <patternFill>
                  <bgColor theme="2" tint="-0.499984740745262"/>
                </patternFill>
              </fill>
            </x14:dxf>
          </x14:cfRule>
          <x14:cfRule type="cellIs" priority="193" operator="equal" id="{91CF8D57-5DD8-4CCE-8DB1-10908D013809}">
            <xm:f>Ergebnisse!$B$5</xm:f>
            <x14:dxf>
              <font>
                <color theme="0"/>
              </font>
              <fill>
                <patternFill>
                  <bgColor rgb="FFC00000"/>
                </patternFill>
              </fill>
            </x14:dxf>
          </x14:cfRule>
          <x14:cfRule type="cellIs" priority="194" operator="equal" id="{A33278E8-DC9B-4F0A-8385-B496F5E9B85F}">
            <xm:f>Ergebnisse!$B$4</xm:f>
            <x14:dxf>
              <font>
                <color theme="0"/>
              </font>
              <fill>
                <patternFill>
                  <bgColor rgb="FFFF0000"/>
                </patternFill>
              </fill>
            </x14:dxf>
          </x14:cfRule>
          <x14:cfRule type="cellIs" priority="195" operator="equal" id="{A08BBA51-F969-4AC7-8FA7-769AE68B419A}">
            <xm:f>Ergebnisse!$B$3</xm:f>
            <x14:dxf>
              <font>
                <color theme="0" tint="-0.14996795556505021"/>
              </font>
              <fill>
                <patternFill>
                  <bgColor theme="1"/>
                </patternFill>
              </fill>
            </x14:dxf>
          </x14:cfRule>
          <xm:sqref>D89</xm:sqref>
        </x14:conditionalFormatting>
        <x14:conditionalFormatting xmlns:xm="http://schemas.microsoft.com/office/excel/2006/main">
          <x14:cfRule type="cellIs" priority="188" operator="equal" id="{EDE84437-3485-4CE8-8AAA-702B3E4833DC}">
            <xm:f>Ergebnisse!$B$10</xm:f>
            <x14:dxf>
              <font>
                <color theme="0"/>
              </font>
              <fill>
                <patternFill>
                  <bgColor theme="0" tint="-0.34998626667073579"/>
                </patternFill>
              </fill>
            </x14:dxf>
          </x14:cfRule>
          <xm:sqref>D89</xm:sqref>
        </x14:conditionalFormatting>
        <x14:conditionalFormatting xmlns:xm="http://schemas.microsoft.com/office/excel/2006/main">
          <x14:cfRule type="cellIs" priority="178" operator="equal" id="{98D24E00-F8DF-4C0F-AD47-928C9ADB5F12}">
            <xm:f>Ergebnisse!$B$9</xm:f>
            <x14:dxf>
              <font>
                <color theme="0"/>
              </font>
              <fill>
                <patternFill>
                  <bgColor rgb="FF336600"/>
                </patternFill>
              </fill>
            </x14:dxf>
          </x14:cfRule>
          <x14:cfRule type="cellIs" priority="179" operator="equal" id="{28B7F328-CA3D-4799-B86F-C0C6D037A0C9}">
            <xm:f>Ergebnisse!$B$8</xm:f>
            <x14:dxf>
              <font>
                <color theme="0"/>
              </font>
              <fill>
                <patternFill>
                  <bgColor rgb="FF92D050"/>
                </patternFill>
              </fill>
            </x14:dxf>
          </x14:cfRule>
          <x14:cfRule type="cellIs" priority="180" operator="equal" id="{E165626A-DA9A-42AE-A00E-9C2488618A54}">
            <xm:f>Ergebnisse!$B$7</xm:f>
            <x14:dxf>
              <font>
                <color theme="0"/>
              </font>
              <fill>
                <patternFill>
                  <bgColor rgb="FFFFC000"/>
                </patternFill>
              </fill>
            </x14:dxf>
          </x14:cfRule>
          <x14:cfRule type="cellIs" priority="181" operator="equal" id="{C769060B-58A0-40E8-83DF-F4B227F4AC36}">
            <xm:f>Ergebnisse!$B$6</xm:f>
            <x14:dxf>
              <font>
                <color theme="0"/>
              </font>
              <fill>
                <patternFill>
                  <bgColor theme="2" tint="-0.499984740745262"/>
                </patternFill>
              </fill>
            </x14:dxf>
          </x14:cfRule>
          <x14:cfRule type="cellIs" priority="182" operator="equal" id="{7BF5F683-3D59-4BF0-8578-0D801F10FF8D}">
            <xm:f>Ergebnisse!$B$5</xm:f>
            <x14:dxf>
              <font>
                <color theme="0"/>
              </font>
              <fill>
                <patternFill>
                  <bgColor rgb="FFC00000"/>
                </patternFill>
              </fill>
            </x14:dxf>
          </x14:cfRule>
          <x14:cfRule type="cellIs" priority="183" operator="equal" id="{4A43C881-62DA-4208-BDFD-8FDF684A8356}">
            <xm:f>Ergebnisse!$B$4</xm:f>
            <x14:dxf>
              <font>
                <color theme="0"/>
              </font>
              <fill>
                <patternFill>
                  <bgColor rgb="FFFF0000"/>
                </patternFill>
              </fill>
            </x14:dxf>
          </x14:cfRule>
          <x14:cfRule type="cellIs" priority="184" operator="equal" id="{76140638-43B0-47AA-8472-55EB9820BE11}">
            <xm:f>Ergebnisse!$B$3</xm:f>
            <x14:dxf>
              <font>
                <color theme="0" tint="-0.14996795556505021"/>
              </font>
              <fill>
                <patternFill>
                  <bgColor theme="1"/>
                </patternFill>
              </fill>
            </x14:dxf>
          </x14:cfRule>
          <xm:sqref>D91</xm:sqref>
        </x14:conditionalFormatting>
        <x14:conditionalFormatting xmlns:xm="http://schemas.microsoft.com/office/excel/2006/main">
          <x14:cfRule type="cellIs" priority="177" operator="equal" id="{5C856D6E-3A2B-4491-A051-F2B7E5F8781B}">
            <xm:f>Ergebnisse!$B$10</xm:f>
            <x14:dxf>
              <font>
                <color theme="0"/>
              </font>
              <fill>
                <patternFill>
                  <bgColor theme="0" tint="-0.34998626667073579"/>
                </patternFill>
              </fill>
            </x14:dxf>
          </x14:cfRule>
          <xm:sqref>D91</xm:sqref>
        </x14:conditionalFormatting>
        <x14:conditionalFormatting xmlns:xm="http://schemas.microsoft.com/office/excel/2006/main">
          <x14:cfRule type="cellIs" priority="167" operator="equal" id="{9A9AEAED-AE81-4B8C-A1CE-DD25C4DB2EFD}">
            <xm:f>Ergebnisse!$B$9</xm:f>
            <x14:dxf>
              <font>
                <color theme="0"/>
              </font>
              <fill>
                <patternFill>
                  <bgColor rgb="FF336600"/>
                </patternFill>
              </fill>
            </x14:dxf>
          </x14:cfRule>
          <x14:cfRule type="cellIs" priority="168" operator="equal" id="{D022643A-79C8-49A2-AFF3-0AC08239B114}">
            <xm:f>Ergebnisse!$B$8</xm:f>
            <x14:dxf>
              <font>
                <color theme="0"/>
              </font>
              <fill>
                <patternFill>
                  <bgColor rgb="FF92D050"/>
                </patternFill>
              </fill>
            </x14:dxf>
          </x14:cfRule>
          <x14:cfRule type="cellIs" priority="169" operator="equal" id="{C9823D30-B5EE-4D71-A76F-0BCE5ABB51A4}">
            <xm:f>Ergebnisse!$B$7</xm:f>
            <x14:dxf>
              <font>
                <color theme="0"/>
              </font>
              <fill>
                <patternFill>
                  <bgColor rgb="FFFFC000"/>
                </patternFill>
              </fill>
            </x14:dxf>
          </x14:cfRule>
          <x14:cfRule type="cellIs" priority="170" operator="equal" id="{B29F01F5-373A-4180-A1ED-843851C97B77}">
            <xm:f>Ergebnisse!$B$6</xm:f>
            <x14:dxf>
              <font>
                <color theme="0"/>
              </font>
              <fill>
                <patternFill>
                  <bgColor theme="2" tint="-0.499984740745262"/>
                </patternFill>
              </fill>
            </x14:dxf>
          </x14:cfRule>
          <x14:cfRule type="cellIs" priority="171" operator="equal" id="{0E6B5818-81A3-46EC-88D4-3C44C3D676E4}">
            <xm:f>Ergebnisse!$B$5</xm:f>
            <x14:dxf>
              <font>
                <color theme="0"/>
              </font>
              <fill>
                <patternFill>
                  <bgColor rgb="FFC00000"/>
                </patternFill>
              </fill>
            </x14:dxf>
          </x14:cfRule>
          <x14:cfRule type="cellIs" priority="172" operator="equal" id="{34A9640E-4F06-4C9A-8CE9-AE76C9515D94}">
            <xm:f>Ergebnisse!$B$4</xm:f>
            <x14:dxf>
              <font>
                <color theme="0"/>
              </font>
              <fill>
                <patternFill>
                  <bgColor rgb="FFFF0000"/>
                </patternFill>
              </fill>
            </x14:dxf>
          </x14:cfRule>
          <x14:cfRule type="cellIs" priority="173" operator="equal" id="{2B1A17B8-8C72-4CB9-8193-911E95DFBD3D}">
            <xm:f>Ergebnisse!$B$3</xm:f>
            <x14:dxf>
              <font>
                <color theme="0" tint="-0.14996795556505021"/>
              </font>
              <fill>
                <patternFill>
                  <bgColor theme="1"/>
                </patternFill>
              </fill>
            </x14:dxf>
          </x14:cfRule>
          <xm:sqref>D93:D96</xm:sqref>
        </x14:conditionalFormatting>
        <x14:conditionalFormatting xmlns:xm="http://schemas.microsoft.com/office/excel/2006/main">
          <x14:cfRule type="cellIs" priority="166" operator="equal" id="{A14FD6E1-F4D7-4DE5-B430-5C4624522DDC}">
            <xm:f>Ergebnisse!$B$10</xm:f>
            <x14:dxf>
              <font>
                <color theme="0"/>
              </font>
              <fill>
                <patternFill>
                  <bgColor theme="0" tint="-0.34998626667073579"/>
                </patternFill>
              </fill>
            </x14:dxf>
          </x14:cfRule>
          <xm:sqref>D93:D96</xm:sqref>
        </x14:conditionalFormatting>
        <x14:conditionalFormatting xmlns:xm="http://schemas.microsoft.com/office/excel/2006/main">
          <x14:cfRule type="cellIs" priority="156" operator="equal" id="{EA3842B5-06D5-4CF9-860C-112C5921D706}">
            <xm:f>Ergebnisse!$B$9</xm:f>
            <x14:dxf>
              <font>
                <color theme="0"/>
              </font>
              <fill>
                <patternFill>
                  <bgColor rgb="FF336600"/>
                </patternFill>
              </fill>
            </x14:dxf>
          </x14:cfRule>
          <x14:cfRule type="cellIs" priority="157" operator="equal" id="{528F588E-FA13-4A84-A12B-009CD10CABFD}">
            <xm:f>Ergebnisse!$B$8</xm:f>
            <x14:dxf>
              <font>
                <color theme="0"/>
              </font>
              <fill>
                <patternFill>
                  <bgColor rgb="FF92D050"/>
                </patternFill>
              </fill>
            </x14:dxf>
          </x14:cfRule>
          <x14:cfRule type="cellIs" priority="158" operator="equal" id="{85481191-7673-4F70-9B13-6A02F354B4B6}">
            <xm:f>Ergebnisse!$B$7</xm:f>
            <x14:dxf>
              <font>
                <color theme="0"/>
              </font>
              <fill>
                <patternFill>
                  <bgColor rgb="FFFFC000"/>
                </patternFill>
              </fill>
            </x14:dxf>
          </x14:cfRule>
          <x14:cfRule type="cellIs" priority="159" operator="equal" id="{F6F1794E-FF4F-4243-B372-B7068D6C041B}">
            <xm:f>Ergebnisse!$B$6</xm:f>
            <x14:dxf>
              <font>
                <color theme="0"/>
              </font>
              <fill>
                <patternFill>
                  <bgColor theme="2" tint="-0.499984740745262"/>
                </patternFill>
              </fill>
            </x14:dxf>
          </x14:cfRule>
          <x14:cfRule type="cellIs" priority="160" operator="equal" id="{0054B07D-F327-4303-AF8E-FFD1C717F33D}">
            <xm:f>Ergebnisse!$B$5</xm:f>
            <x14:dxf>
              <font>
                <color theme="0"/>
              </font>
              <fill>
                <patternFill>
                  <bgColor rgb="FFC00000"/>
                </patternFill>
              </fill>
            </x14:dxf>
          </x14:cfRule>
          <x14:cfRule type="cellIs" priority="161" operator="equal" id="{EAEFD53F-D109-4EC7-8EFA-0BD9E05F2E73}">
            <xm:f>Ergebnisse!$B$4</xm:f>
            <x14:dxf>
              <font>
                <color theme="0"/>
              </font>
              <fill>
                <patternFill>
                  <bgColor rgb="FFFF0000"/>
                </patternFill>
              </fill>
            </x14:dxf>
          </x14:cfRule>
          <x14:cfRule type="cellIs" priority="162" operator="equal" id="{9D1C93F2-B2C4-4364-A7C5-0E2DBF5A4A73}">
            <xm:f>Ergebnisse!$B$3</xm:f>
            <x14:dxf>
              <font>
                <color theme="0" tint="-0.14996795556505021"/>
              </font>
              <fill>
                <patternFill>
                  <bgColor theme="1"/>
                </patternFill>
              </fill>
            </x14:dxf>
          </x14:cfRule>
          <xm:sqref>D98</xm:sqref>
        </x14:conditionalFormatting>
        <x14:conditionalFormatting xmlns:xm="http://schemas.microsoft.com/office/excel/2006/main">
          <x14:cfRule type="cellIs" priority="155" operator="equal" id="{F098C713-5DA9-4D48-81DC-FA781A88611F}">
            <xm:f>Ergebnisse!$B$10</xm:f>
            <x14:dxf>
              <font>
                <color theme="0"/>
              </font>
              <fill>
                <patternFill>
                  <bgColor theme="0" tint="-0.34998626667073579"/>
                </patternFill>
              </fill>
            </x14:dxf>
          </x14:cfRule>
          <xm:sqref>D98</xm:sqref>
        </x14:conditionalFormatting>
        <x14:conditionalFormatting xmlns:xm="http://schemas.microsoft.com/office/excel/2006/main">
          <x14:cfRule type="cellIs" priority="145" operator="equal" id="{32B1A043-816B-4D02-A879-A4C357E2E56B}">
            <xm:f>Ergebnisse!$B$9</xm:f>
            <x14:dxf>
              <font>
                <color theme="0"/>
              </font>
              <fill>
                <patternFill>
                  <bgColor rgb="FF336600"/>
                </patternFill>
              </fill>
            </x14:dxf>
          </x14:cfRule>
          <x14:cfRule type="cellIs" priority="146" operator="equal" id="{C7A72711-F40C-4E72-A07F-25F792D31B2A}">
            <xm:f>Ergebnisse!$B$8</xm:f>
            <x14:dxf>
              <font>
                <color theme="0"/>
              </font>
              <fill>
                <patternFill>
                  <bgColor rgb="FF92D050"/>
                </patternFill>
              </fill>
            </x14:dxf>
          </x14:cfRule>
          <x14:cfRule type="cellIs" priority="147" operator="equal" id="{5E357FF3-138A-4E42-B783-EC331ED15B10}">
            <xm:f>Ergebnisse!$B$7</xm:f>
            <x14:dxf>
              <font>
                <color theme="0"/>
              </font>
              <fill>
                <patternFill>
                  <bgColor rgb="FFFFC000"/>
                </patternFill>
              </fill>
            </x14:dxf>
          </x14:cfRule>
          <x14:cfRule type="cellIs" priority="148" operator="equal" id="{36F3DFF7-89A0-4D67-99AB-CE1E4FEAA8BD}">
            <xm:f>Ergebnisse!$B$6</xm:f>
            <x14:dxf>
              <font>
                <color theme="0"/>
              </font>
              <fill>
                <patternFill>
                  <bgColor theme="2" tint="-0.499984740745262"/>
                </patternFill>
              </fill>
            </x14:dxf>
          </x14:cfRule>
          <x14:cfRule type="cellIs" priority="149" operator="equal" id="{80D2FB1A-8879-441C-A886-5162CFBECCC6}">
            <xm:f>Ergebnisse!$B$5</xm:f>
            <x14:dxf>
              <font>
                <color theme="0"/>
              </font>
              <fill>
                <patternFill>
                  <bgColor rgb="FFC00000"/>
                </patternFill>
              </fill>
            </x14:dxf>
          </x14:cfRule>
          <x14:cfRule type="cellIs" priority="150" operator="equal" id="{AAF5D81D-B045-4F82-AC0D-EEB5BE643373}">
            <xm:f>Ergebnisse!$B$4</xm:f>
            <x14:dxf>
              <font>
                <color theme="0"/>
              </font>
              <fill>
                <patternFill>
                  <bgColor rgb="FFFF0000"/>
                </patternFill>
              </fill>
            </x14:dxf>
          </x14:cfRule>
          <x14:cfRule type="cellIs" priority="151" operator="equal" id="{F7BC341B-F718-4182-A0E1-A1A413D6E41A}">
            <xm:f>Ergebnisse!$B$3</xm:f>
            <x14:dxf>
              <font>
                <color theme="0" tint="-0.14996795556505021"/>
              </font>
              <fill>
                <patternFill>
                  <bgColor theme="1"/>
                </patternFill>
              </fill>
            </x14:dxf>
          </x14:cfRule>
          <xm:sqref>D100:D101</xm:sqref>
        </x14:conditionalFormatting>
        <x14:conditionalFormatting xmlns:xm="http://schemas.microsoft.com/office/excel/2006/main">
          <x14:cfRule type="cellIs" priority="144" operator="equal" id="{3FB46B2F-7840-4F70-8700-347844F7E622}">
            <xm:f>Ergebnisse!$B$10</xm:f>
            <x14:dxf>
              <font>
                <color theme="0"/>
              </font>
              <fill>
                <patternFill>
                  <bgColor theme="0" tint="-0.34998626667073579"/>
                </patternFill>
              </fill>
            </x14:dxf>
          </x14:cfRule>
          <xm:sqref>D100:D101</xm:sqref>
        </x14:conditionalFormatting>
        <x14:conditionalFormatting xmlns:xm="http://schemas.microsoft.com/office/excel/2006/main">
          <x14:cfRule type="cellIs" priority="134" operator="equal" id="{5D98602A-57FA-4C2E-9433-85EC58050F34}">
            <xm:f>Ergebnisse!$B$9</xm:f>
            <x14:dxf>
              <font>
                <color theme="0"/>
              </font>
              <fill>
                <patternFill>
                  <bgColor rgb="FF336600"/>
                </patternFill>
              </fill>
            </x14:dxf>
          </x14:cfRule>
          <x14:cfRule type="cellIs" priority="135" operator="equal" id="{567E4551-7DFD-42C4-A0E4-1458D98F154C}">
            <xm:f>Ergebnisse!$B$8</xm:f>
            <x14:dxf>
              <font>
                <color theme="0"/>
              </font>
              <fill>
                <patternFill>
                  <bgColor rgb="FF92D050"/>
                </patternFill>
              </fill>
            </x14:dxf>
          </x14:cfRule>
          <x14:cfRule type="cellIs" priority="136" operator="equal" id="{1EE450A8-58CA-42E3-9A0C-E00F7B094242}">
            <xm:f>Ergebnisse!$B$7</xm:f>
            <x14:dxf>
              <font>
                <color theme="0"/>
              </font>
              <fill>
                <patternFill>
                  <bgColor rgb="FFFFC000"/>
                </patternFill>
              </fill>
            </x14:dxf>
          </x14:cfRule>
          <x14:cfRule type="cellIs" priority="137" operator="equal" id="{6EF25D93-815E-4D38-9B4B-07FCD85D332C}">
            <xm:f>Ergebnisse!$B$6</xm:f>
            <x14:dxf>
              <font>
                <color theme="0"/>
              </font>
              <fill>
                <patternFill>
                  <bgColor theme="2" tint="-0.499984740745262"/>
                </patternFill>
              </fill>
            </x14:dxf>
          </x14:cfRule>
          <x14:cfRule type="cellIs" priority="138" operator="equal" id="{634F828E-4CB7-4666-9D9B-A1FABF0EA396}">
            <xm:f>Ergebnisse!$B$5</xm:f>
            <x14:dxf>
              <font>
                <color theme="0"/>
              </font>
              <fill>
                <patternFill>
                  <bgColor rgb="FFC00000"/>
                </patternFill>
              </fill>
            </x14:dxf>
          </x14:cfRule>
          <x14:cfRule type="cellIs" priority="139" operator="equal" id="{CC6BE227-ACD4-435D-BA89-8F9EBC81D150}">
            <xm:f>Ergebnisse!$B$4</xm:f>
            <x14:dxf>
              <font>
                <color theme="0"/>
              </font>
              <fill>
                <patternFill>
                  <bgColor rgb="FFFF0000"/>
                </patternFill>
              </fill>
            </x14:dxf>
          </x14:cfRule>
          <x14:cfRule type="cellIs" priority="140" operator="equal" id="{3EEEB5BE-E24D-430C-A4EC-FEF20B95C237}">
            <xm:f>Ergebnisse!$B$3</xm:f>
            <x14:dxf>
              <font>
                <color theme="0" tint="-0.14996795556505021"/>
              </font>
              <fill>
                <patternFill>
                  <bgColor theme="1"/>
                </patternFill>
              </fill>
            </x14:dxf>
          </x14:cfRule>
          <xm:sqref>D103</xm:sqref>
        </x14:conditionalFormatting>
        <x14:conditionalFormatting xmlns:xm="http://schemas.microsoft.com/office/excel/2006/main">
          <x14:cfRule type="cellIs" priority="133" operator="equal" id="{897289FB-0B47-471A-B7C6-2580C76EAD37}">
            <xm:f>Ergebnisse!$B$10</xm:f>
            <x14:dxf>
              <font>
                <color theme="0"/>
              </font>
              <fill>
                <patternFill>
                  <bgColor theme="0" tint="-0.34998626667073579"/>
                </patternFill>
              </fill>
            </x14:dxf>
          </x14:cfRule>
          <xm:sqref>D103</xm:sqref>
        </x14:conditionalFormatting>
        <x14:conditionalFormatting xmlns:xm="http://schemas.microsoft.com/office/excel/2006/main">
          <x14:cfRule type="cellIs" priority="123" operator="equal" id="{37897E3A-2B83-4F22-87A1-D8468B7D21B0}">
            <xm:f>Ergebnisse!$B$9</xm:f>
            <x14:dxf>
              <font>
                <color theme="0"/>
              </font>
              <fill>
                <patternFill>
                  <bgColor rgb="FF336600"/>
                </patternFill>
              </fill>
            </x14:dxf>
          </x14:cfRule>
          <x14:cfRule type="cellIs" priority="124" operator="equal" id="{BCA5284F-0AD3-4AC0-8174-7E30BBFA1844}">
            <xm:f>Ergebnisse!$B$8</xm:f>
            <x14:dxf>
              <font>
                <color theme="0"/>
              </font>
              <fill>
                <patternFill>
                  <bgColor rgb="FF92D050"/>
                </patternFill>
              </fill>
            </x14:dxf>
          </x14:cfRule>
          <x14:cfRule type="cellIs" priority="125" operator="equal" id="{5193B517-EDA3-4856-B4C6-119AD1A86B2C}">
            <xm:f>Ergebnisse!$B$7</xm:f>
            <x14:dxf>
              <font>
                <color theme="0"/>
              </font>
              <fill>
                <patternFill>
                  <bgColor rgb="FFFFC000"/>
                </patternFill>
              </fill>
            </x14:dxf>
          </x14:cfRule>
          <x14:cfRule type="cellIs" priority="126" operator="equal" id="{2D932D4F-E591-4CAE-879C-F907A12531CE}">
            <xm:f>Ergebnisse!$B$6</xm:f>
            <x14:dxf>
              <font>
                <color theme="0"/>
              </font>
              <fill>
                <patternFill>
                  <bgColor theme="2" tint="-0.499984740745262"/>
                </patternFill>
              </fill>
            </x14:dxf>
          </x14:cfRule>
          <x14:cfRule type="cellIs" priority="127" operator="equal" id="{24559653-B18D-419D-803E-E79D5CEFA7C0}">
            <xm:f>Ergebnisse!$B$5</xm:f>
            <x14:dxf>
              <font>
                <color theme="0"/>
              </font>
              <fill>
                <patternFill>
                  <bgColor rgb="FFC00000"/>
                </patternFill>
              </fill>
            </x14:dxf>
          </x14:cfRule>
          <x14:cfRule type="cellIs" priority="128" operator="equal" id="{7D409494-2095-4A3F-804F-59D9F1B740B8}">
            <xm:f>Ergebnisse!$B$4</xm:f>
            <x14:dxf>
              <font>
                <color theme="0"/>
              </font>
              <fill>
                <patternFill>
                  <bgColor rgb="FFFF0000"/>
                </patternFill>
              </fill>
            </x14:dxf>
          </x14:cfRule>
          <x14:cfRule type="cellIs" priority="129" operator="equal" id="{DE07437B-56FD-419D-BDB4-C4B1533250EB}">
            <xm:f>Ergebnisse!$B$3</xm:f>
            <x14:dxf>
              <font>
                <color theme="0" tint="-0.14996795556505021"/>
              </font>
              <fill>
                <patternFill>
                  <bgColor theme="1"/>
                </patternFill>
              </fill>
            </x14:dxf>
          </x14:cfRule>
          <xm:sqref>D106:D108</xm:sqref>
        </x14:conditionalFormatting>
        <x14:conditionalFormatting xmlns:xm="http://schemas.microsoft.com/office/excel/2006/main">
          <x14:cfRule type="cellIs" priority="122" operator="equal" id="{C759448E-D862-49BB-9B21-5676C2609D2D}">
            <xm:f>Ergebnisse!$B$10</xm:f>
            <x14:dxf>
              <font>
                <color theme="0"/>
              </font>
              <fill>
                <patternFill>
                  <bgColor theme="0" tint="-0.34998626667073579"/>
                </patternFill>
              </fill>
            </x14:dxf>
          </x14:cfRule>
          <xm:sqref>D106:D108</xm:sqref>
        </x14:conditionalFormatting>
        <x14:conditionalFormatting xmlns:xm="http://schemas.microsoft.com/office/excel/2006/main">
          <x14:cfRule type="cellIs" priority="112" operator="equal" id="{842FD266-8B62-449E-BFD1-B644B8966993}">
            <xm:f>Ergebnisse!$B$9</xm:f>
            <x14:dxf>
              <font>
                <color theme="0"/>
              </font>
              <fill>
                <patternFill>
                  <bgColor rgb="FF336600"/>
                </patternFill>
              </fill>
            </x14:dxf>
          </x14:cfRule>
          <x14:cfRule type="cellIs" priority="113" operator="equal" id="{692D5933-9192-4FCD-B866-E8E0F395CB0A}">
            <xm:f>Ergebnisse!$B$8</xm:f>
            <x14:dxf>
              <font>
                <color theme="0"/>
              </font>
              <fill>
                <patternFill>
                  <bgColor rgb="FF92D050"/>
                </patternFill>
              </fill>
            </x14:dxf>
          </x14:cfRule>
          <x14:cfRule type="cellIs" priority="114" operator="equal" id="{8ACFDB18-7F80-4FEA-8BA6-33BA44D05A42}">
            <xm:f>Ergebnisse!$B$7</xm:f>
            <x14:dxf>
              <font>
                <color theme="0"/>
              </font>
              <fill>
                <patternFill>
                  <bgColor rgb="FFFFC000"/>
                </patternFill>
              </fill>
            </x14:dxf>
          </x14:cfRule>
          <x14:cfRule type="cellIs" priority="115" operator="equal" id="{997B4EDE-33FB-404C-B93D-2DD09F8AF950}">
            <xm:f>Ergebnisse!$B$6</xm:f>
            <x14:dxf>
              <font>
                <color theme="0"/>
              </font>
              <fill>
                <patternFill>
                  <bgColor theme="2" tint="-0.499984740745262"/>
                </patternFill>
              </fill>
            </x14:dxf>
          </x14:cfRule>
          <x14:cfRule type="cellIs" priority="116" operator="equal" id="{A86BDD2A-5315-4D41-9267-D49FC3ADD8E2}">
            <xm:f>Ergebnisse!$B$5</xm:f>
            <x14:dxf>
              <font>
                <color theme="0"/>
              </font>
              <fill>
                <patternFill>
                  <bgColor rgb="FFC00000"/>
                </patternFill>
              </fill>
            </x14:dxf>
          </x14:cfRule>
          <x14:cfRule type="cellIs" priority="117" operator="equal" id="{80FDB59F-BBBF-4F6F-9C05-A35217CF26B0}">
            <xm:f>Ergebnisse!$B$4</xm:f>
            <x14:dxf>
              <font>
                <color theme="0"/>
              </font>
              <fill>
                <patternFill>
                  <bgColor rgb="FFFF0000"/>
                </patternFill>
              </fill>
            </x14:dxf>
          </x14:cfRule>
          <x14:cfRule type="cellIs" priority="118" operator="equal" id="{8C562583-0405-467F-AE9F-182D8C4F84A3}">
            <xm:f>Ergebnisse!$B$3</xm:f>
            <x14:dxf>
              <font>
                <color theme="0" tint="-0.14996795556505021"/>
              </font>
              <fill>
                <patternFill>
                  <bgColor theme="1"/>
                </patternFill>
              </fill>
            </x14:dxf>
          </x14:cfRule>
          <xm:sqref>D110:D113</xm:sqref>
        </x14:conditionalFormatting>
        <x14:conditionalFormatting xmlns:xm="http://schemas.microsoft.com/office/excel/2006/main">
          <x14:cfRule type="cellIs" priority="111" operator="equal" id="{3A113FCB-F2EA-40ED-9E52-24AA6A57D0A6}">
            <xm:f>Ergebnisse!$B$10</xm:f>
            <x14:dxf>
              <font>
                <color theme="0"/>
              </font>
              <fill>
                <patternFill>
                  <bgColor theme="0" tint="-0.34998626667073579"/>
                </patternFill>
              </fill>
            </x14:dxf>
          </x14:cfRule>
          <xm:sqref>D110:D113</xm:sqref>
        </x14:conditionalFormatting>
        <x14:conditionalFormatting xmlns:xm="http://schemas.microsoft.com/office/excel/2006/main">
          <x14:cfRule type="cellIs" priority="101" operator="equal" id="{FBCBB9D2-6C95-4A1F-80BF-792905B247DE}">
            <xm:f>Ergebnisse!$B$9</xm:f>
            <x14:dxf>
              <font>
                <color theme="0"/>
              </font>
              <fill>
                <patternFill>
                  <bgColor rgb="FF336600"/>
                </patternFill>
              </fill>
            </x14:dxf>
          </x14:cfRule>
          <x14:cfRule type="cellIs" priority="102" operator="equal" id="{3DC69CF6-A4AF-46C5-A92E-DBA8862495BC}">
            <xm:f>Ergebnisse!$B$8</xm:f>
            <x14:dxf>
              <font>
                <color theme="0"/>
              </font>
              <fill>
                <patternFill>
                  <bgColor rgb="FF92D050"/>
                </patternFill>
              </fill>
            </x14:dxf>
          </x14:cfRule>
          <x14:cfRule type="cellIs" priority="103" operator="equal" id="{E2BF89A6-5B9F-4B81-A6B3-537283656F30}">
            <xm:f>Ergebnisse!$B$7</xm:f>
            <x14:dxf>
              <font>
                <color theme="0"/>
              </font>
              <fill>
                <patternFill>
                  <bgColor rgb="FFFFC000"/>
                </patternFill>
              </fill>
            </x14:dxf>
          </x14:cfRule>
          <x14:cfRule type="cellIs" priority="104" operator="equal" id="{9D022DC7-8313-4ABC-BC94-E06CA69BF117}">
            <xm:f>Ergebnisse!$B$6</xm:f>
            <x14:dxf>
              <font>
                <color theme="0"/>
              </font>
              <fill>
                <patternFill>
                  <bgColor theme="2" tint="-0.499984740745262"/>
                </patternFill>
              </fill>
            </x14:dxf>
          </x14:cfRule>
          <x14:cfRule type="cellIs" priority="105" operator="equal" id="{6E6C723E-674C-4921-BC50-96F3E46903F4}">
            <xm:f>Ergebnisse!$B$5</xm:f>
            <x14:dxf>
              <font>
                <color theme="0"/>
              </font>
              <fill>
                <patternFill>
                  <bgColor rgb="FFC00000"/>
                </patternFill>
              </fill>
            </x14:dxf>
          </x14:cfRule>
          <x14:cfRule type="cellIs" priority="106" operator="equal" id="{27B34758-DE71-4932-84F9-DA7F26D70068}">
            <xm:f>Ergebnisse!$B$4</xm:f>
            <x14:dxf>
              <font>
                <color theme="0"/>
              </font>
              <fill>
                <patternFill>
                  <bgColor rgb="FFFF0000"/>
                </patternFill>
              </fill>
            </x14:dxf>
          </x14:cfRule>
          <x14:cfRule type="cellIs" priority="107" operator="equal" id="{D24534FD-7D15-494F-9753-51BFB9998D90}">
            <xm:f>Ergebnisse!$B$3</xm:f>
            <x14:dxf>
              <font>
                <color theme="0" tint="-0.14996795556505021"/>
              </font>
              <fill>
                <patternFill>
                  <bgColor theme="1"/>
                </patternFill>
              </fill>
            </x14:dxf>
          </x14:cfRule>
          <xm:sqref>D116:D118</xm:sqref>
        </x14:conditionalFormatting>
        <x14:conditionalFormatting xmlns:xm="http://schemas.microsoft.com/office/excel/2006/main">
          <x14:cfRule type="cellIs" priority="100" operator="equal" id="{70EAFC15-C2BA-4956-85B1-F5D6E49EBE99}">
            <xm:f>Ergebnisse!$B$10</xm:f>
            <x14:dxf>
              <font>
                <color theme="0"/>
              </font>
              <fill>
                <patternFill>
                  <bgColor theme="0" tint="-0.34998626667073579"/>
                </patternFill>
              </fill>
            </x14:dxf>
          </x14:cfRule>
          <xm:sqref>D116:D118</xm:sqref>
        </x14:conditionalFormatting>
        <x14:conditionalFormatting xmlns:xm="http://schemas.microsoft.com/office/excel/2006/main">
          <x14:cfRule type="cellIs" priority="90" operator="equal" id="{F36563A7-106E-4198-810A-8BB2FE761B1F}">
            <xm:f>Ergebnisse!$B$9</xm:f>
            <x14:dxf>
              <font>
                <color theme="0"/>
              </font>
              <fill>
                <patternFill>
                  <bgColor rgb="FF336600"/>
                </patternFill>
              </fill>
            </x14:dxf>
          </x14:cfRule>
          <x14:cfRule type="cellIs" priority="91" operator="equal" id="{0A3E9E50-123D-4EA7-A5F1-9A598C9DAA7F}">
            <xm:f>Ergebnisse!$B$8</xm:f>
            <x14:dxf>
              <font>
                <color theme="0"/>
              </font>
              <fill>
                <patternFill>
                  <bgColor rgb="FF92D050"/>
                </patternFill>
              </fill>
            </x14:dxf>
          </x14:cfRule>
          <x14:cfRule type="cellIs" priority="92" operator="equal" id="{EAC9FBCB-919F-4D4E-8AD0-00D94046E810}">
            <xm:f>Ergebnisse!$B$7</xm:f>
            <x14:dxf>
              <font>
                <color theme="0"/>
              </font>
              <fill>
                <patternFill>
                  <bgColor rgb="FFFFC000"/>
                </patternFill>
              </fill>
            </x14:dxf>
          </x14:cfRule>
          <x14:cfRule type="cellIs" priority="93" operator="equal" id="{BCEAC0BE-D204-45D1-BE72-94F32E24A746}">
            <xm:f>Ergebnisse!$B$6</xm:f>
            <x14:dxf>
              <font>
                <color theme="0"/>
              </font>
              <fill>
                <patternFill>
                  <bgColor theme="2" tint="-0.499984740745262"/>
                </patternFill>
              </fill>
            </x14:dxf>
          </x14:cfRule>
          <x14:cfRule type="cellIs" priority="94" operator="equal" id="{37E054C6-E709-4099-BE62-8EFFD0E78467}">
            <xm:f>Ergebnisse!$B$5</xm:f>
            <x14:dxf>
              <font>
                <color theme="0"/>
              </font>
              <fill>
                <patternFill>
                  <bgColor rgb="FFC00000"/>
                </patternFill>
              </fill>
            </x14:dxf>
          </x14:cfRule>
          <x14:cfRule type="cellIs" priority="95" operator="equal" id="{F53B7A22-9B13-43E8-B233-546D9E2E93FA}">
            <xm:f>Ergebnisse!$B$4</xm:f>
            <x14:dxf>
              <font>
                <color theme="0"/>
              </font>
              <fill>
                <patternFill>
                  <bgColor rgb="FFFF0000"/>
                </patternFill>
              </fill>
            </x14:dxf>
          </x14:cfRule>
          <x14:cfRule type="cellIs" priority="96" operator="equal" id="{31008559-D73E-4A8C-9DAD-52B80734745D}">
            <xm:f>Ergebnisse!$B$3</xm:f>
            <x14:dxf>
              <font>
                <color theme="0" tint="-0.14996795556505021"/>
              </font>
              <fill>
                <patternFill>
                  <bgColor theme="1"/>
                </patternFill>
              </fill>
            </x14:dxf>
          </x14:cfRule>
          <xm:sqref>D120:D128</xm:sqref>
        </x14:conditionalFormatting>
        <x14:conditionalFormatting xmlns:xm="http://schemas.microsoft.com/office/excel/2006/main">
          <x14:cfRule type="cellIs" priority="89" operator="equal" id="{58C2D834-FAA0-4A8D-B48F-1DDE992B161E}">
            <xm:f>Ergebnisse!$B$10</xm:f>
            <x14:dxf>
              <font>
                <color theme="0"/>
              </font>
              <fill>
                <patternFill>
                  <bgColor theme="0" tint="-0.34998626667073579"/>
                </patternFill>
              </fill>
            </x14:dxf>
          </x14:cfRule>
          <xm:sqref>D120:D128</xm:sqref>
        </x14:conditionalFormatting>
        <x14:conditionalFormatting xmlns:xm="http://schemas.microsoft.com/office/excel/2006/main">
          <x14:cfRule type="cellIs" priority="79" operator="equal" id="{AE6F86F2-1006-4AD2-A5E1-AB95C55BE6F8}">
            <xm:f>Ergebnisse!$B$9</xm:f>
            <x14:dxf>
              <font>
                <color theme="0"/>
              </font>
              <fill>
                <patternFill>
                  <bgColor rgb="FF336600"/>
                </patternFill>
              </fill>
            </x14:dxf>
          </x14:cfRule>
          <x14:cfRule type="cellIs" priority="80" operator="equal" id="{7E3B2A93-ADFD-465D-B8C7-127F77832911}">
            <xm:f>Ergebnisse!$B$8</xm:f>
            <x14:dxf>
              <font>
                <color theme="0"/>
              </font>
              <fill>
                <patternFill>
                  <bgColor rgb="FF92D050"/>
                </patternFill>
              </fill>
            </x14:dxf>
          </x14:cfRule>
          <x14:cfRule type="cellIs" priority="81" operator="equal" id="{BA4A3C1C-7703-4D9B-B006-299EC7E57AFD}">
            <xm:f>Ergebnisse!$B$7</xm:f>
            <x14:dxf>
              <font>
                <color theme="0"/>
              </font>
              <fill>
                <patternFill>
                  <bgColor rgb="FFFFC000"/>
                </patternFill>
              </fill>
            </x14:dxf>
          </x14:cfRule>
          <x14:cfRule type="cellIs" priority="82" operator="equal" id="{E0FEF820-1815-406A-B96D-03B6F9194CAC}">
            <xm:f>Ergebnisse!$B$6</xm:f>
            <x14:dxf>
              <font>
                <color theme="0"/>
              </font>
              <fill>
                <patternFill>
                  <bgColor theme="2" tint="-0.499984740745262"/>
                </patternFill>
              </fill>
            </x14:dxf>
          </x14:cfRule>
          <x14:cfRule type="cellIs" priority="83" operator="equal" id="{566B1DF2-1715-4046-9678-6633E89B72AB}">
            <xm:f>Ergebnisse!$B$5</xm:f>
            <x14:dxf>
              <font>
                <color theme="0"/>
              </font>
              <fill>
                <patternFill>
                  <bgColor rgb="FFC00000"/>
                </patternFill>
              </fill>
            </x14:dxf>
          </x14:cfRule>
          <x14:cfRule type="cellIs" priority="84" operator="equal" id="{75DDE59C-4942-4FF8-8B73-E596F16BF546}">
            <xm:f>Ergebnisse!$B$4</xm:f>
            <x14:dxf>
              <font>
                <color theme="0"/>
              </font>
              <fill>
                <patternFill>
                  <bgColor rgb="FFFF0000"/>
                </patternFill>
              </fill>
            </x14:dxf>
          </x14:cfRule>
          <x14:cfRule type="cellIs" priority="85" operator="equal" id="{C6D610CD-1DC4-47E1-B98A-403C782246D4}">
            <xm:f>Ergebnisse!$B$3</xm:f>
            <x14:dxf>
              <font>
                <color theme="0" tint="-0.14996795556505021"/>
              </font>
              <fill>
                <patternFill>
                  <bgColor theme="1"/>
                </patternFill>
              </fill>
            </x14:dxf>
          </x14:cfRule>
          <xm:sqref>D130</xm:sqref>
        </x14:conditionalFormatting>
        <x14:conditionalFormatting xmlns:xm="http://schemas.microsoft.com/office/excel/2006/main">
          <x14:cfRule type="cellIs" priority="78" operator="equal" id="{0B8594E7-FF22-4896-931C-0F6C0D150BF5}">
            <xm:f>Ergebnisse!$B$10</xm:f>
            <x14:dxf>
              <font>
                <color theme="0"/>
              </font>
              <fill>
                <patternFill>
                  <bgColor theme="0" tint="-0.34998626667073579"/>
                </patternFill>
              </fill>
            </x14:dxf>
          </x14:cfRule>
          <xm:sqref>D130</xm:sqref>
        </x14:conditionalFormatting>
        <x14:conditionalFormatting xmlns:xm="http://schemas.microsoft.com/office/excel/2006/main">
          <x14:cfRule type="cellIs" priority="68" operator="equal" id="{A424E205-C320-40EB-AAD5-1AF9AB8EED15}">
            <xm:f>Ergebnisse!$B$9</xm:f>
            <x14:dxf>
              <font>
                <color theme="0"/>
              </font>
              <fill>
                <patternFill>
                  <bgColor rgb="FF336600"/>
                </patternFill>
              </fill>
            </x14:dxf>
          </x14:cfRule>
          <x14:cfRule type="cellIs" priority="69" operator="equal" id="{A3B693DC-AF1C-4062-9A27-BD7F5B972ACD}">
            <xm:f>Ergebnisse!$B$8</xm:f>
            <x14:dxf>
              <font>
                <color theme="0"/>
              </font>
              <fill>
                <patternFill>
                  <bgColor rgb="FF92D050"/>
                </patternFill>
              </fill>
            </x14:dxf>
          </x14:cfRule>
          <x14:cfRule type="cellIs" priority="70" operator="equal" id="{4598BC8E-5BD8-465B-83B4-D8E348200115}">
            <xm:f>Ergebnisse!$B$7</xm:f>
            <x14:dxf>
              <font>
                <color theme="0"/>
              </font>
              <fill>
                <patternFill>
                  <bgColor rgb="FFFFC000"/>
                </patternFill>
              </fill>
            </x14:dxf>
          </x14:cfRule>
          <x14:cfRule type="cellIs" priority="71" operator="equal" id="{B884EF16-82CF-4CED-AFBD-73926F1433B5}">
            <xm:f>Ergebnisse!$B$6</xm:f>
            <x14:dxf>
              <font>
                <color theme="0"/>
              </font>
              <fill>
                <patternFill>
                  <bgColor theme="2" tint="-0.499984740745262"/>
                </patternFill>
              </fill>
            </x14:dxf>
          </x14:cfRule>
          <x14:cfRule type="cellIs" priority="72" operator="equal" id="{9BFA8FC9-AE0E-4A45-AEF6-1A9ABBEA1428}">
            <xm:f>Ergebnisse!$B$5</xm:f>
            <x14:dxf>
              <font>
                <color theme="0"/>
              </font>
              <fill>
                <patternFill>
                  <bgColor rgb="FFC00000"/>
                </patternFill>
              </fill>
            </x14:dxf>
          </x14:cfRule>
          <x14:cfRule type="cellIs" priority="73" operator="equal" id="{4180E348-DD22-4BC1-B3EA-1AC7DF18E88E}">
            <xm:f>Ergebnisse!$B$4</xm:f>
            <x14:dxf>
              <font>
                <color theme="0"/>
              </font>
              <fill>
                <patternFill>
                  <bgColor rgb="FFFF0000"/>
                </patternFill>
              </fill>
            </x14:dxf>
          </x14:cfRule>
          <x14:cfRule type="cellIs" priority="74" operator="equal" id="{9302976F-83D3-42F7-8FA9-28151411F283}">
            <xm:f>Ergebnisse!$B$3</xm:f>
            <x14:dxf>
              <font>
                <color theme="0" tint="-0.14996795556505021"/>
              </font>
              <fill>
                <patternFill>
                  <bgColor theme="1"/>
                </patternFill>
              </fill>
            </x14:dxf>
          </x14:cfRule>
          <xm:sqref>D133:D135</xm:sqref>
        </x14:conditionalFormatting>
        <x14:conditionalFormatting xmlns:xm="http://schemas.microsoft.com/office/excel/2006/main">
          <x14:cfRule type="cellIs" priority="67" operator="equal" id="{A0C11EB3-390B-4F73-8C02-98254BFA396C}">
            <xm:f>Ergebnisse!$B$10</xm:f>
            <x14:dxf>
              <font>
                <color theme="0"/>
              </font>
              <fill>
                <patternFill>
                  <bgColor theme="0" tint="-0.34998626667073579"/>
                </patternFill>
              </fill>
            </x14:dxf>
          </x14:cfRule>
          <xm:sqref>D133:D135</xm:sqref>
        </x14:conditionalFormatting>
        <x14:conditionalFormatting xmlns:xm="http://schemas.microsoft.com/office/excel/2006/main">
          <x14:cfRule type="cellIs" priority="57" operator="equal" id="{296E889A-7DB7-4DE1-98FF-EAE315927ACE}">
            <xm:f>Ergebnisse!$B$9</xm:f>
            <x14:dxf>
              <font>
                <color theme="0"/>
              </font>
              <fill>
                <patternFill>
                  <bgColor rgb="FF336600"/>
                </patternFill>
              </fill>
            </x14:dxf>
          </x14:cfRule>
          <x14:cfRule type="cellIs" priority="58" operator="equal" id="{AA9ACC73-2D83-4E21-9D8B-22822BB039AC}">
            <xm:f>Ergebnisse!$B$8</xm:f>
            <x14:dxf>
              <font>
                <color theme="0"/>
              </font>
              <fill>
                <patternFill>
                  <bgColor rgb="FF92D050"/>
                </patternFill>
              </fill>
            </x14:dxf>
          </x14:cfRule>
          <x14:cfRule type="cellIs" priority="59" operator="equal" id="{988F9611-7368-4E09-8713-7FDBEDF0328E}">
            <xm:f>Ergebnisse!$B$7</xm:f>
            <x14:dxf>
              <font>
                <color theme="0"/>
              </font>
              <fill>
                <patternFill>
                  <bgColor rgb="FFFFC000"/>
                </patternFill>
              </fill>
            </x14:dxf>
          </x14:cfRule>
          <x14:cfRule type="cellIs" priority="60" operator="equal" id="{0E3223FA-8F96-4940-8F43-D755B342B161}">
            <xm:f>Ergebnisse!$B$6</xm:f>
            <x14:dxf>
              <font>
                <color theme="0"/>
              </font>
              <fill>
                <patternFill>
                  <bgColor theme="2" tint="-0.499984740745262"/>
                </patternFill>
              </fill>
            </x14:dxf>
          </x14:cfRule>
          <x14:cfRule type="cellIs" priority="61" operator="equal" id="{A573958A-380B-4414-B3BE-9C1671A4ABDA}">
            <xm:f>Ergebnisse!$B$5</xm:f>
            <x14:dxf>
              <font>
                <color theme="0"/>
              </font>
              <fill>
                <patternFill>
                  <bgColor rgb="FFC00000"/>
                </patternFill>
              </fill>
            </x14:dxf>
          </x14:cfRule>
          <x14:cfRule type="cellIs" priority="62" operator="equal" id="{0F186079-ECB1-42AB-8EA5-7C1DC39265C7}">
            <xm:f>Ergebnisse!$B$4</xm:f>
            <x14:dxf>
              <font>
                <color theme="0"/>
              </font>
              <fill>
                <patternFill>
                  <bgColor rgb="FFFF0000"/>
                </patternFill>
              </fill>
            </x14:dxf>
          </x14:cfRule>
          <x14:cfRule type="cellIs" priority="63" operator="equal" id="{DB2C2B0C-1B41-4D21-B477-CF22AA8C0C60}">
            <xm:f>Ergebnisse!$B$3</xm:f>
            <x14:dxf>
              <font>
                <color theme="0" tint="-0.14996795556505021"/>
              </font>
              <fill>
                <patternFill>
                  <bgColor theme="1"/>
                </patternFill>
              </fill>
            </x14:dxf>
          </x14:cfRule>
          <xm:sqref>D137:D138</xm:sqref>
        </x14:conditionalFormatting>
        <x14:conditionalFormatting xmlns:xm="http://schemas.microsoft.com/office/excel/2006/main">
          <x14:cfRule type="cellIs" priority="56" operator="equal" id="{65F8F1ED-9AD2-40D2-A3B8-03D0C6042A20}">
            <xm:f>Ergebnisse!$B$10</xm:f>
            <x14:dxf>
              <font>
                <color theme="0"/>
              </font>
              <fill>
                <patternFill>
                  <bgColor theme="0" tint="-0.34998626667073579"/>
                </patternFill>
              </fill>
            </x14:dxf>
          </x14:cfRule>
          <xm:sqref>D137:D138</xm:sqref>
        </x14:conditionalFormatting>
        <x14:conditionalFormatting xmlns:xm="http://schemas.microsoft.com/office/excel/2006/main">
          <x14:cfRule type="cellIs" priority="46" operator="equal" id="{530ED868-9F5E-4221-A88E-5025E853A2A6}">
            <xm:f>Ergebnisse!$B$9</xm:f>
            <x14:dxf>
              <font>
                <color theme="0"/>
              </font>
              <fill>
                <patternFill>
                  <bgColor rgb="FF336600"/>
                </patternFill>
              </fill>
            </x14:dxf>
          </x14:cfRule>
          <x14:cfRule type="cellIs" priority="47" operator="equal" id="{1CCF6B6B-455A-450C-A39D-FFA40F5B47E6}">
            <xm:f>Ergebnisse!$B$8</xm:f>
            <x14:dxf>
              <font>
                <color theme="0"/>
              </font>
              <fill>
                <patternFill>
                  <bgColor rgb="FF92D050"/>
                </patternFill>
              </fill>
            </x14:dxf>
          </x14:cfRule>
          <x14:cfRule type="cellIs" priority="48" operator="equal" id="{693A832D-BE82-4AA1-A49E-7D6573EF5E9E}">
            <xm:f>Ergebnisse!$B$7</xm:f>
            <x14:dxf>
              <font>
                <color theme="0"/>
              </font>
              <fill>
                <patternFill>
                  <bgColor rgb="FFFFC000"/>
                </patternFill>
              </fill>
            </x14:dxf>
          </x14:cfRule>
          <x14:cfRule type="cellIs" priority="49" operator="equal" id="{8DB724EA-F9A2-41AF-B2D5-06E07D0E24BB}">
            <xm:f>Ergebnisse!$B$6</xm:f>
            <x14:dxf>
              <font>
                <color theme="0"/>
              </font>
              <fill>
                <patternFill>
                  <bgColor theme="2" tint="-0.499984740745262"/>
                </patternFill>
              </fill>
            </x14:dxf>
          </x14:cfRule>
          <x14:cfRule type="cellIs" priority="50" operator="equal" id="{5BD4686B-BDB3-4E22-AF7F-954FAF91C811}">
            <xm:f>Ergebnisse!$B$5</xm:f>
            <x14:dxf>
              <font>
                <color theme="0"/>
              </font>
              <fill>
                <patternFill>
                  <bgColor rgb="FFC00000"/>
                </patternFill>
              </fill>
            </x14:dxf>
          </x14:cfRule>
          <x14:cfRule type="cellIs" priority="51" operator="equal" id="{C9DD9AD0-00ED-43B4-96AC-EB262A47CA77}">
            <xm:f>Ergebnisse!$B$4</xm:f>
            <x14:dxf>
              <font>
                <color theme="0"/>
              </font>
              <fill>
                <patternFill>
                  <bgColor rgb="FFFF0000"/>
                </patternFill>
              </fill>
            </x14:dxf>
          </x14:cfRule>
          <x14:cfRule type="cellIs" priority="52" operator="equal" id="{E14A9999-131C-4AA4-A858-810892702278}">
            <xm:f>Ergebnisse!$B$3</xm:f>
            <x14:dxf>
              <font>
                <color theme="0" tint="-0.14996795556505021"/>
              </font>
              <fill>
                <patternFill>
                  <bgColor theme="1"/>
                </patternFill>
              </fill>
            </x14:dxf>
          </x14:cfRule>
          <xm:sqref>D141:D147</xm:sqref>
        </x14:conditionalFormatting>
        <x14:conditionalFormatting xmlns:xm="http://schemas.microsoft.com/office/excel/2006/main">
          <x14:cfRule type="cellIs" priority="45" operator="equal" id="{B0D7B229-1818-4497-90A1-8E23231AD262}">
            <xm:f>Ergebnisse!$B$10</xm:f>
            <x14:dxf>
              <font>
                <color theme="0"/>
              </font>
              <fill>
                <patternFill>
                  <bgColor theme="0" tint="-0.34998626667073579"/>
                </patternFill>
              </fill>
            </x14:dxf>
          </x14:cfRule>
          <xm:sqref>D141:D147</xm:sqref>
        </x14:conditionalFormatting>
        <x14:conditionalFormatting xmlns:xm="http://schemas.microsoft.com/office/excel/2006/main">
          <x14:cfRule type="cellIs" priority="35" operator="equal" id="{B6A2CF6C-C94B-4E2F-8025-8DD89BAD0325}">
            <xm:f>Ergebnisse!$B$9</xm:f>
            <x14:dxf>
              <font>
                <color theme="0"/>
              </font>
              <fill>
                <patternFill>
                  <bgColor rgb="FF336600"/>
                </patternFill>
              </fill>
            </x14:dxf>
          </x14:cfRule>
          <x14:cfRule type="cellIs" priority="36" operator="equal" id="{8E55E694-83A6-4A34-9140-CC5CB715F96D}">
            <xm:f>Ergebnisse!$B$8</xm:f>
            <x14:dxf>
              <font>
                <color theme="0"/>
              </font>
              <fill>
                <patternFill>
                  <bgColor rgb="FF92D050"/>
                </patternFill>
              </fill>
            </x14:dxf>
          </x14:cfRule>
          <x14:cfRule type="cellIs" priority="37" operator="equal" id="{EE7CCACF-A25F-4327-A724-152C0ED3F386}">
            <xm:f>Ergebnisse!$B$7</xm:f>
            <x14:dxf>
              <font>
                <color theme="0"/>
              </font>
              <fill>
                <patternFill>
                  <bgColor rgb="FFFFC000"/>
                </patternFill>
              </fill>
            </x14:dxf>
          </x14:cfRule>
          <x14:cfRule type="cellIs" priority="38" operator="equal" id="{311E149E-0F59-48CA-B903-ACE93A8E1E7C}">
            <xm:f>Ergebnisse!$B$6</xm:f>
            <x14:dxf>
              <font>
                <color theme="0"/>
              </font>
              <fill>
                <patternFill>
                  <bgColor theme="2" tint="-0.499984740745262"/>
                </patternFill>
              </fill>
            </x14:dxf>
          </x14:cfRule>
          <x14:cfRule type="cellIs" priority="39" operator="equal" id="{32749CD8-0D23-4CE1-AF63-D3228F2A7274}">
            <xm:f>Ergebnisse!$B$5</xm:f>
            <x14:dxf>
              <font>
                <color theme="0"/>
              </font>
              <fill>
                <patternFill>
                  <bgColor rgb="FFC00000"/>
                </patternFill>
              </fill>
            </x14:dxf>
          </x14:cfRule>
          <x14:cfRule type="cellIs" priority="40" operator="equal" id="{AFC905C1-115E-437E-8FD0-D42880F84E3E}">
            <xm:f>Ergebnisse!$B$4</xm:f>
            <x14:dxf>
              <font>
                <color theme="0"/>
              </font>
              <fill>
                <patternFill>
                  <bgColor rgb="FFFF0000"/>
                </patternFill>
              </fill>
            </x14:dxf>
          </x14:cfRule>
          <x14:cfRule type="cellIs" priority="41" operator="equal" id="{1FCEF03E-20AE-4F65-8C2E-B7BB03362334}">
            <xm:f>Ergebnisse!$B$3</xm:f>
            <x14:dxf>
              <font>
                <color theme="0" tint="-0.14996795556505021"/>
              </font>
              <fill>
                <patternFill>
                  <bgColor theme="1"/>
                </patternFill>
              </fill>
            </x14:dxf>
          </x14:cfRule>
          <xm:sqref>D150:D152</xm:sqref>
        </x14:conditionalFormatting>
        <x14:conditionalFormatting xmlns:xm="http://schemas.microsoft.com/office/excel/2006/main">
          <x14:cfRule type="cellIs" priority="34" operator="equal" id="{2B7D3466-ABFB-48D5-90A1-F95316529005}">
            <xm:f>Ergebnisse!$B$10</xm:f>
            <x14:dxf>
              <font>
                <color theme="0"/>
              </font>
              <fill>
                <patternFill>
                  <bgColor theme="0" tint="-0.34998626667073579"/>
                </patternFill>
              </fill>
            </x14:dxf>
          </x14:cfRule>
          <xm:sqref>D150:D152</xm:sqref>
        </x14:conditionalFormatting>
        <x14:conditionalFormatting xmlns:xm="http://schemas.microsoft.com/office/excel/2006/main">
          <x14:cfRule type="cellIs" priority="24" operator="equal" id="{04969757-1142-41A1-9963-0331C38E957B}">
            <xm:f>Ergebnisse!$B$9</xm:f>
            <x14:dxf>
              <font>
                <color theme="0"/>
              </font>
              <fill>
                <patternFill>
                  <bgColor rgb="FF336600"/>
                </patternFill>
              </fill>
            </x14:dxf>
          </x14:cfRule>
          <x14:cfRule type="cellIs" priority="25" operator="equal" id="{42F666BB-C78B-413F-A5FE-362ABFB9AEEE}">
            <xm:f>Ergebnisse!$B$8</xm:f>
            <x14:dxf>
              <font>
                <color theme="0"/>
              </font>
              <fill>
                <patternFill>
                  <bgColor rgb="FF92D050"/>
                </patternFill>
              </fill>
            </x14:dxf>
          </x14:cfRule>
          <x14:cfRule type="cellIs" priority="26" operator="equal" id="{439F709D-007C-4588-B7CB-97616D6F5151}">
            <xm:f>Ergebnisse!$B$7</xm:f>
            <x14:dxf>
              <font>
                <color theme="0"/>
              </font>
              <fill>
                <patternFill>
                  <bgColor rgb="FFFFC000"/>
                </patternFill>
              </fill>
            </x14:dxf>
          </x14:cfRule>
          <x14:cfRule type="cellIs" priority="27" operator="equal" id="{36FD63E6-4536-4129-B812-4030F1FF483E}">
            <xm:f>Ergebnisse!$B$6</xm:f>
            <x14:dxf>
              <font>
                <color theme="0"/>
              </font>
              <fill>
                <patternFill>
                  <bgColor theme="2" tint="-0.499984740745262"/>
                </patternFill>
              </fill>
            </x14:dxf>
          </x14:cfRule>
          <x14:cfRule type="cellIs" priority="28" operator="equal" id="{4FD4CFAB-DF95-4CF7-9264-9275F1A3C1A2}">
            <xm:f>Ergebnisse!$B$5</xm:f>
            <x14:dxf>
              <font>
                <color theme="0"/>
              </font>
              <fill>
                <patternFill>
                  <bgColor rgb="FFC00000"/>
                </patternFill>
              </fill>
            </x14:dxf>
          </x14:cfRule>
          <x14:cfRule type="cellIs" priority="29" operator="equal" id="{729909F4-B9C8-477B-B3A2-0DF9678B2021}">
            <xm:f>Ergebnisse!$B$4</xm:f>
            <x14:dxf>
              <font>
                <color theme="0"/>
              </font>
              <fill>
                <patternFill>
                  <bgColor rgb="FFFF0000"/>
                </patternFill>
              </fill>
            </x14:dxf>
          </x14:cfRule>
          <x14:cfRule type="cellIs" priority="30" operator="equal" id="{2B42FCD6-5AA0-4E49-A385-417A912462E2}">
            <xm:f>Ergebnisse!$B$3</xm:f>
            <x14:dxf>
              <font>
                <color theme="0" tint="-0.14996795556505021"/>
              </font>
              <fill>
                <patternFill>
                  <bgColor theme="1"/>
                </patternFill>
              </fill>
            </x14:dxf>
          </x14:cfRule>
          <xm:sqref>D154</xm:sqref>
        </x14:conditionalFormatting>
        <x14:conditionalFormatting xmlns:xm="http://schemas.microsoft.com/office/excel/2006/main">
          <x14:cfRule type="cellIs" priority="23" operator="equal" id="{2AAD0DDC-CC59-4F4D-966E-D33855834F99}">
            <xm:f>Ergebnisse!$B$10</xm:f>
            <x14:dxf>
              <font>
                <color theme="0"/>
              </font>
              <fill>
                <patternFill>
                  <bgColor theme="0" tint="-0.34998626667073579"/>
                </patternFill>
              </fill>
            </x14:dxf>
          </x14:cfRule>
          <xm:sqref>D154</xm:sqref>
        </x14:conditionalFormatting>
        <x14:conditionalFormatting xmlns:xm="http://schemas.microsoft.com/office/excel/2006/main">
          <x14:cfRule type="cellIs" priority="13" operator="equal" id="{F85EE0C7-1A04-40ED-8705-131808F2BA15}">
            <xm:f>Ergebnisse!$B$9</xm:f>
            <x14:dxf>
              <font>
                <color theme="0"/>
              </font>
              <fill>
                <patternFill>
                  <bgColor rgb="FF336600"/>
                </patternFill>
              </fill>
            </x14:dxf>
          </x14:cfRule>
          <x14:cfRule type="cellIs" priority="14" operator="equal" id="{2BDC6D8C-6A06-478A-AE77-0DC86D34303B}">
            <xm:f>Ergebnisse!$B$8</xm:f>
            <x14:dxf>
              <font>
                <color theme="0"/>
              </font>
              <fill>
                <patternFill>
                  <bgColor rgb="FF92D050"/>
                </patternFill>
              </fill>
            </x14:dxf>
          </x14:cfRule>
          <x14:cfRule type="cellIs" priority="15" operator="equal" id="{FBF60EB8-0F6F-4451-A769-B30C5A29D910}">
            <xm:f>Ergebnisse!$B$7</xm:f>
            <x14:dxf>
              <font>
                <color theme="0"/>
              </font>
              <fill>
                <patternFill>
                  <bgColor rgb="FFFFC000"/>
                </patternFill>
              </fill>
            </x14:dxf>
          </x14:cfRule>
          <x14:cfRule type="cellIs" priority="16" operator="equal" id="{AC5C5582-26A1-4100-B1B8-D17AF4312E59}">
            <xm:f>Ergebnisse!$B$6</xm:f>
            <x14:dxf>
              <font>
                <color theme="0"/>
              </font>
              <fill>
                <patternFill>
                  <bgColor theme="2" tint="-0.499984740745262"/>
                </patternFill>
              </fill>
            </x14:dxf>
          </x14:cfRule>
          <x14:cfRule type="cellIs" priority="17" operator="equal" id="{E13D067C-79A1-469F-9803-EEDDEC29BCFB}">
            <xm:f>Ergebnisse!$B$5</xm:f>
            <x14:dxf>
              <font>
                <color theme="0"/>
              </font>
              <fill>
                <patternFill>
                  <bgColor rgb="FFC00000"/>
                </patternFill>
              </fill>
            </x14:dxf>
          </x14:cfRule>
          <x14:cfRule type="cellIs" priority="18" operator="equal" id="{8EE4EFE1-FD00-4479-90AB-9FAFC57E9FCF}">
            <xm:f>Ergebnisse!$B$4</xm:f>
            <x14:dxf>
              <font>
                <color theme="0"/>
              </font>
              <fill>
                <patternFill>
                  <bgColor rgb="FFFF0000"/>
                </patternFill>
              </fill>
            </x14:dxf>
          </x14:cfRule>
          <x14:cfRule type="cellIs" priority="19" operator="equal" id="{418A55AD-B9E1-4734-9AF7-0D438A71BA43}">
            <xm:f>Ergebnisse!$B$3</xm:f>
            <x14:dxf>
              <font>
                <color theme="0" tint="-0.14996795556505021"/>
              </font>
              <fill>
                <patternFill>
                  <bgColor theme="1"/>
                </patternFill>
              </fill>
            </x14:dxf>
          </x14:cfRule>
          <xm:sqref>D157:D161</xm:sqref>
        </x14:conditionalFormatting>
        <x14:conditionalFormatting xmlns:xm="http://schemas.microsoft.com/office/excel/2006/main">
          <x14:cfRule type="cellIs" priority="12" operator="equal" id="{9E523152-FEF0-45DB-A777-929FE1216159}">
            <xm:f>Ergebnisse!$B$10</xm:f>
            <x14:dxf>
              <font>
                <color theme="0"/>
              </font>
              <fill>
                <patternFill>
                  <bgColor theme="0" tint="-0.34998626667073579"/>
                </patternFill>
              </fill>
            </x14:dxf>
          </x14:cfRule>
          <xm:sqref>D157:D161</xm:sqref>
        </x14:conditionalFormatting>
        <x14:conditionalFormatting xmlns:xm="http://schemas.microsoft.com/office/excel/2006/main">
          <x14:cfRule type="cellIs" priority="2" operator="equal" id="{665FED45-284E-445A-8567-F2F74FE568AA}">
            <xm:f>Ergebnisse!$B$9</xm:f>
            <x14:dxf>
              <font>
                <color theme="0"/>
              </font>
              <fill>
                <patternFill>
                  <bgColor rgb="FF336600"/>
                </patternFill>
              </fill>
            </x14:dxf>
          </x14:cfRule>
          <x14:cfRule type="cellIs" priority="3" operator="equal" id="{B00AAE71-5A02-4489-A24D-CB5FF4BBCBC0}">
            <xm:f>Ergebnisse!$B$8</xm:f>
            <x14:dxf>
              <font>
                <color theme="0"/>
              </font>
              <fill>
                <patternFill>
                  <bgColor rgb="FF92D050"/>
                </patternFill>
              </fill>
            </x14:dxf>
          </x14:cfRule>
          <x14:cfRule type="cellIs" priority="4" operator="equal" id="{7D674B2B-086A-4A23-8974-592787D0B47C}">
            <xm:f>Ergebnisse!$B$7</xm:f>
            <x14:dxf>
              <font>
                <color theme="0"/>
              </font>
              <fill>
                <patternFill>
                  <bgColor rgb="FFFFC000"/>
                </patternFill>
              </fill>
            </x14:dxf>
          </x14:cfRule>
          <x14:cfRule type="cellIs" priority="5" operator="equal" id="{F2E5DB85-EDAC-4E46-9A45-EBA7895FB5F9}">
            <xm:f>Ergebnisse!$B$6</xm:f>
            <x14:dxf>
              <font>
                <color theme="0"/>
              </font>
              <fill>
                <patternFill>
                  <bgColor theme="2" tint="-0.499984740745262"/>
                </patternFill>
              </fill>
            </x14:dxf>
          </x14:cfRule>
          <x14:cfRule type="cellIs" priority="6" operator="equal" id="{FC4B1D52-97E8-485F-97D4-F57818D37E91}">
            <xm:f>Ergebnisse!$B$5</xm:f>
            <x14:dxf>
              <font>
                <color theme="0"/>
              </font>
              <fill>
                <patternFill>
                  <bgColor rgb="FFC00000"/>
                </patternFill>
              </fill>
            </x14:dxf>
          </x14:cfRule>
          <x14:cfRule type="cellIs" priority="7" operator="equal" id="{11B693F0-3EFC-4B14-93D6-7AE96B34188C}">
            <xm:f>Ergebnisse!$B$4</xm:f>
            <x14:dxf>
              <font>
                <color theme="0"/>
              </font>
              <fill>
                <patternFill>
                  <bgColor rgb="FFFF0000"/>
                </patternFill>
              </fill>
            </x14:dxf>
          </x14:cfRule>
          <x14:cfRule type="cellIs" priority="8" operator="equal" id="{7AA4B8BB-6583-41C1-98CB-B16DFCD69570}">
            <xm:f>Ergebnisse!$B$3</xm:f>
            <x14:dxf>
              <font>
                <color theme="0" tint="-0.14996795556505021"/>
              </font>
              <fill>
                <patternFill>
                  <bgColor theme="1"/>
                </patternFill>
              </fill>
            </x14:dxf>
          </x14:cfRule>
          <xm:sqref>D163:D165</xm:sqref>
        </x14:conditionalFormatting>
        <x14:conditionalFormatting xmlns:xm="http://schemas.microsoft.com/office/excel/2006/main">
          <x14:cfRule type="cellIs" priority="1" operator="equal" id="{3D675B5B-240A-4C9C-9033-31366A78AAB9}">
            <xm:f>Ergebnisse!$B$10</xm:f>
            <x14:dxf>
              <font>
                <color theme="0"/>
              </font>
              <fill>
                <patternFill>
                  <bgColor theme="0" tint="-0.34998626667073579"/>
                </patternFill>
              </fill>
            </x14:dxf>
          </x14:cfRule>
          <xm:sqref>D163:D165</xm:sqref>
        </x14:conditionalFormatting>
      </x14:conditionalFormattings>
    </ext>
    <ext xmlns:x14="http://schemas.microsoft.com/office/spreadsheetml/2009/9/main" uri="{CCE6A557-97BC-4b89-ADB6-D9C93CAAB3DF}">
      <x14:dataValidations xmlns:xm="http://schemas.microsoft.com/office/excel/2006/main" count="1">
        <x14:dataValidation type="list" operator="equal" allowBlank="1" showInputMessage="1" showErrorMessage="1" promptTitle="Select status" xr:uid="{00000000-0002-0000-0200-000000000000}">
          <x14:formula1>
            <xm:f>Ergebnisse!$B$3:$B$10</xm:f>
          </x14:formula1>
          <xm:sqref>D157:D161 D9:D13 D15:D16 D5:D6 D19:D20 D22:D24 D26 D29:D32 D34:D36 D38:D40 D43:D44 D46:D51 D53 D55:D59 D62:D63 D66:D71 D73:D81 D84:D87 D89 D91 D93:D96 D98 D100:D101 D103 D106:D108 D110:D113 D116:D118 D120:D128 D130 D133:D135 D137:D138 D141:D147 D150:D152 D154 D163:D165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319"/>
  <sheetViews>
    <sheetView topLeftCell="A2" zoomScaleNormal="100" workbookViewId="0">
      <selection activeCell="D16" sqref="D16"/>
    </sheetView>
  </sheetViews>
  <sheetFormatPr baseColWidth="10" defaultColWidth="9.1640625" defaultRowHeight="12.9" x14ac:dyDescent="0.5"/>
  <cols>
    <col min="1" max="1" width="3.27734375" style="27" customWidth="1"/>
    <col min="2" max="2" width="14" style="27" bestFit="1" customWidth="1"/>
    <col min="3" max="3" width="31.71875" style="27" customWidth="1"/>
    <col min="4" max="4" width="13.27734375" style="27" customWidth="1"/>
    <col min="5" max="5" width="13" style="27" customWidth="1"/>
    <col min="6" max="16384" width="9.1640625" style="27"/>
  </cols>
  <sheetData>
    <row r="1" spans="2:5" ht="13.2" thickBot="1" x14ac:dyDescent="0.55000000000000004"/>
    <row r="2" spans="2:5" s="34" customFormat="1" ht="43.5" customHeight="1" thickBot="1" x14ac:dyDescent="0.75">
      <c r="B2" s="104" t="s">
        <v>1</v>
      </c>
      <c r="C2" s="105" t="s">
        <v>364</v>
      </c>
      <c r="D2" s="106" t="s">
        <v>366</v>
      </c>
      <c r="E2" s="107" t="s">
        <v>365</v>
      </c>
    </row>
    <row r="3" spans="2:5" s="35" customFormat="1" ht="58.5" customHeight="1" x14ac:dyDescent="0.4">
      <c r="B3" s="47" t="s">
        <v>358</v>
      </c>
      <c r="C3" s="48" t="s">
        <v>367</v>
      </c>
      <c r="D3" s="49">
        <f>COUNTIF('ISMS Anforderungen'!$D$3:$D$58,$B3)/'ISMS Anforderungen'!$D$59</f>
        <v>0.37037037037037035</v>
      </c>
      <c r="E3" s="50">
        <f>COUNTIF('Annex A Controls'!$D$3:$D$165,$B3)/[0]!ControlTotal</f>
        <v>0.88596491228070173</v>
      </c>
    </row>
    <row r="4" spans="2:5" s="35" customFormat="1" ht="58.5" customHeight="1" x14ac:dyDescent="0.4">
      <c r="B4" s="51" t="s">
        <v>359</v>
      </c>
      <c r="C4" s="32" t="s">
        <v>368</v>
      </c>
      <c r="D4" s="33">
        <f>COUNTIF('ISMS Anforderungen'!$D$3:$D$58,$B4)/'ISMS Anforderungen'!$D$59</f>
        <v>0.18518518518518517</v>
      </c>
      <c r="E4" s="43">
        <f>COUNTIF('Annex A Controls'!$D$3:$D$165,$B4)/[0]!ControlTotal</f>
        <v>0</v>
      </c>
    </row>
    <row r="5" spans="2:5" s="35" customFormat="1" ht="58.5" customHeight="1" x14ac:dyDescent="0.4">
      <c r="B5" s="51" t="s">
        <v>7</v>
      </c>
      <c r="C5" s="32" t="s">
        <v>369</v>
      </c>
      <c r="D5" s="33">
        <f>COUNTIF('ISMS Anforderungen'!$D$3:$D$58,$B5)/'ISMS Anforderungen'!$D$59</f>
        <v>0.1111111111111111</v>
      </c>
      <c r="E5" s="43">
        <f>COUNTIF('Annex A Controls'!$D$3:$D$165,$B5)/[0]!ControlTotal</f>
        <v>2.6315789473684209E-2</v>
      </c>
    </row>
    <row r="6" spans="2:5" s="35" customFormat="1" ht="58.5" customHeight="1" x14ac:dyDescent="0.4">
      <c r="B6" s="51" t="s">
        <v>360</v>
      </c>
      <c r="C6" s="32" t="s">
        <v>370</v>
      </c>
      <c r="D6" s="33">
        <f>COUNTIF('ISMS Anforderungen'!$D$3:$D$58,$B6)/'ISMS Anforderungen'!$D$59</f>
        <v>7.407407407407407E-2</v>
      </c>
      <c r="E6" s="43">
        <f>COUNTIF('Annex A Controls'!$D$3:$D$165,$B6)/[0]!ControlTotal</f>
        <v>8.771929824561403E-3</v>
      </c>
    </row>
    <row r="7" spans="2:5" s="35" customFormat="1" ht="62.25" customHeight="1" x14ac:dyDescent="0.4">
      <c r="B7" s="51" t="s">
        <v>361</v>
      </c>
      <c r="C7" s="32" t="s">
        <v>371</v>
      </c>
      <c r="D7" s="33">
        <f>COUNTIF('ISMS Anforderungen'!$D$3:$D$58,$B7)/'ISMS Anforderungen'!$D$59</f>
        <v>0.1111111111111111</v>
      </c>
      <c r="E7" s="43">
        <f>COUNTIF('Annex A Controls'!$D$3:$D$165,$B7)/[0]!ControlTotal</f>
        <v>8.771929824561403E-3</v>
      </c>
    </row>
    <row r="8" spans="2:5" s="35" customFormat="1" ht="58.5" customHeight="1" x14ac:dyDescent="0.4">
      <c r="B8" s="51" t="s">
        <v>8</v>
      </c>
      <c r="C8" s="32" t="s">
        <v>372</v>
      </c>
      <c r="D8" s="33">
        <f>COUNTIF('ISMS Anforderungen'!$D$3:$D$58,$B8)/'ISMS Anforderungen'!$D$59</f>
        <v>0.1111111111111111</v>
      </c>
      <c r="E8" s="43">
        <f>COUNTIF('Annex A Controls'!$D$3:$D$165,$B8)/[0]!ControlTotal</f>
        <v>2.6315789473684209E-2</v>
      </c>
    </row>
    <row r="9" spans="2:5" s="35" customFormat="1" ht="69.75" customHeight="1" x14ac:dyDescent="0.4">
      <c r="B9" s="51" t="s">
        <v>362</v>
      </c>
      <c r="C9" s="32" t="s">
        <v>373</v>
      </c>
      <c r="D9" s="33">
        <f>COUNTIF('ISMS Anforderungen'!$D$3:$D$58,$B9)/'ISMS Anforderungen'!$D$59</f>
        <v>3.7037037037037035E-2</v>
      </c>
      <c r="E9" s="43">
        <f>COUNTIF('Annex A Controls'!$D$3:$D$165,$B9)/[0]!ControlTotal</f>
        <v>1.7543859649122806E-2</v>
      </c>
    </row>
    <row r="10" spans="2:5" s="35" customFormat="1" ht="58.5" customHeight="1" thickBot="1" x14ac:dyDescent="0.45">
      <c r="B10" s="52" t="s">
        <v>363</v>
      </c>
      <c r="C10" s="44" t="s">
        <v>374</v>
      </c>
      <c r="D10" s="45">
        <f>COUNTIF('ISMS Anforderungen'!$D$3:$D$58,$B10)/'ISMS Anforderungen'!$D$59</f>
        <v>0</v>
      </c>
      <c r="E10" s="46">
        <f>COUNTIF('Annex A Controls'!$D$3:$D$165,$B10)/[0]!ControlTotal</f>
        <v>8.771929824561403E-3</v>
      </c>
    </row>
    <row r="11" spans="2:5" s="35" customFormat="1" x14ac:dyDescent="0.4">
      <c r="C11" s="63" t="s">
        <v>9</v>
      </c>
      <c r="D11" s="64">
        <f>SUM(D3:D10)</f>
        <v>1</v>
      </c>
      <c r="E11" s="64">
        <f>SUM(E3:E10)</f>
        <v>0.98245614035087714</v>
      </c>
    </row>
    <row r="12" spans="2:5" s="35" customFormat="1" x14ac:dyDescent="0.4"/>
    <row r="13" spans="2:5" s="35" customFormat="1" x14ac:dyDescent="0.4"/>
    <row r="14" spans="2:5" s="35" customFormat="1" ht="20.399999999999999" x14ac:dyDescent="0.4">
      <c r="B14" s="36"/>
    </row>
    <row r="15" spans="2:5" s="35" customFormat="1" ht="20.399999999999999" x14ac:dyDescent="0.4">
      <c r="B15" s="36"/>
    </row>
    <row r="16" spans="2:5" s="35" customFormat="1" ht="20.399999999999999" x14ac:dyDescent="0.4">
      <c r="B16" s="36"/>
    </row>
    <row r="17" s="35" customFormat="1" x14ac:dyDescent="0.4"/>
    <row r="18" s="35" customFormat="1" x14ac:dyDescent="0.4"/>
    <row r="19" s="35" customFormat="1" x14ac:dyDescent="0.4"/>
    <row r="20" s="35" customFormat="1" x14ac:dyDescent="0.4"/>
    <row r="21" s="35" customFormat="1" x14ac:dyDescent="0.4"/>
    <row r="22" s="35" customFormat="1" x14ac:dyDescent="0.4"/>
    <row r="23" s="35" customFormat="1" x14ac:dyDescent="0.4"/>
    <row r="24" s="35" customFormat="1" x14ac:dyDescent="0.4"/>
    <row r="25" s="35" customFormat="1" x14ac:dyDescent="0.4"/>
    <row r="26" s="35" customFormat="1" x14ac:dyDescent="0.4"/>
    <row r="27" s="35" customFormat="1" x14ac:dyDescent="0.4"/>
    <row r="28" s="35" customFormat="1" x14ac:dyDescent="0.4"/>
    <row r="29" s="35" customFormat="1" x14ac:dyDescent="0.4"/>
    <row r="30" s="35" customFormat="1" x14ac:dyDescent="0.4"/>
    <row r="31" s="35" customFormat="1" x14ac:dyDescent="0.4"/>
    <row r="32" s="35" customFormat="1" x14ac:dyDescent="0.4"/>
    <row r="33" s="35" customFormat="1" x14ac:dyDescent="0.4"/>
    <row r="34" s="35" customFormat="1" x14ac:dyDescent="0.4"/>
    <row r="35" s="35" customFormat="1" x14ac:dyDescent="0.4"/>
    <row r="36" s="35" customFormat="1" x14ac:dyDescent="0.4"/>
    <row r="37" s="35" customFormat="1" x14ac:dyDescent="0.4"/>
    <row r="38" s="35" customFormat="1" x14ac:dyDescent="0.4"/>
    <row r="39" s="35" customFormat="1" x14ac:dyDescent="0.4"/>
    <row r="40" s="35" customFormat="1" x14ac:dyDescent="0.4"/>
    <row r="41" s="35" customFormat="1" x14ac:dyDescent="0.4"/>
    <row r="42" s="35" customFormat="1" x14ac:dyDescent="0.4"/>
    <row r="43" s="35" customFormat="1" x14ac:dyDescent="0.4"/>
    <row r="44" s="35" customFormat="1" x14ac:dyDescent="0.4"/>
    <row r="45" s="35" customFormat="1" x14ac:dyDescent="0.4"/>
    <row r="46" s="35" customFormat="1" x14ac:dyDescent="0.4"/>
    <row r="47" s="35" customFormat="1" x14ac:dyDescent="0.4"/>
    <row r="48" s="35" customFormat="1" x14ac:dyDescent="0.4"/>
    <row r="49" s="35" customFormat="1" x14ac:dyDescent="0.4"/>
    <row r="50" s="35" customFormat="1" x14ac:dyDescent="0.4"/>
    <row r="51" s="35" customFormat="1" x14ac:dyDescent="0.4"/>
    <row r="52" s="35" customFormat="1" x14ac:dyDescent="0.4"/>
    <row r="53" s="35" customFormat="1" x14ac:dyDescent="0.4"/>
    <row r="54" s="35" customFormat="1" x14ac:dyDescent="0.4"/>
    <row r="55" s="35" customFormat="1" x14ac:dyDescent="0.4"/>
    <row r="56" s="35" customFormat="1" x14ac:dyDescent="0.4"/>
    <row r="57" s="35" customFormat="1" x14ac:dyDescent="0.4"/>
    <row r="58" s="35" customFormat="1" x14ac:dyDescent="0.4"/>
    <row r="59" s="35" customFormat="1" x14ac:dyDescent="0.4"/>
    <row r="60" s="35" customFormat="1" x14ac:dyDescent="0.4"/>
    <row r="61" s="35" customFormat="1" x14ac:dyDescent="0.4"/>
    <row r="62" s="35" customFormat="1" x14ac:dyDescent="0.4"/>
    <row r="63" s="35" customFormat="1" x14ac:dyDescent="0.4"/>
    <row r="64" s="35" customFormat="1" x14ac:dyDescent="0.4"/>
    <row r="65" s="35" customFormat="1" x14ac:dyDescent="0.4"/>
    <row r="66" s="35" customFormat="1" x14ac:dyDescent="0.4"/>
    <row r="67" s="35" customFormat="1" x14ac:dyDescent="0.4"/>
    <row r="68" s="35" customFormat="1" x14ac:dyDescent="0.4"/>
    <row r="69" s="35" customFormat="1" x14ac:dyDescent="0.4"/>
    <row r="70" s="35" customFormat="1" x14ac:dyDescent="0.4"/>
    <row r="71" s="35" customFormat="1" x14ac:dyDescent="0.4"/>
    <row r="72" s="35" customFormat="1" x14ac:dyDescent="0.4"/>
    <row r="73" s="35" customFormat="1" x14ac:dyDescent="0.4"/>
    <row r="74" s="35" customFormat="1" x14ac:dyDescent="0.4"/>
    <row r="75" s="35" customFormat="1" x14ac:dyDescent="0.4"/>
    <row r="76" s="35" customFormat="1" x14ac:dyDescent="0.4"/>
    <row r="77" s="35" customFormat="1" x14ac:dyDescent="0.4"/>
    <row r="78" s="35" customFormat="1" x14ac:dyDescent="0.4"/>
    <row r="79" s="35" customFormat="1" x14ac:dyDescent="0.4"/>
    <row r="80" s="35" customFormat="1" x14ac:dyDescent="0.4"/>
    <row r="81" s="35" customFormat="1" x14ac:dyDescent="0.4"/>
    <row r="82" s="35" customFormat="1" x14ac:dyDescent="0.4"/>
    <row r="83" s="35" customFormat="1" x14ac:dyDescent="0.4"/>
    <row r="84" s="35" customFormat="1" x14ac:dyDescent="0.4"/>
    <row r="85" s="35" customFormat="1" x14ac:dyDescent="0.4"/>
    <row r="86" s="35" customFormat="1" x14ac:dyDescent="0.4"/>
    <row r="87" s="35" customFormat="1" x14ac:dyDescent="0.4"/>
    <row r="88" s="35" customFormat="1" x14ac:dyDescent="0.4"/>
    <row r="89" s="35" customFormat="1" x14ac:dyDescent="0.4"/>
    <row r="90" s="35" customFormat="1" x14ac:dyDescent="0.4"/>
    <row r="91" s="35" customFormat="1" x14ac:dyDescent="0.4"/>
    <row r="92" s="35" customFormat="1" x14ac:dyDescent="0.4"/>
    <row r="93" s="35" customFormat="1" x14ac:dyDescent="0.4"/>
    <row r="94" s="35" customFormat="1" x14ac:dyDescent="0.4"/>
    <row r="95" s="35" customFormat="1" x14ac:dyDescent="0.4"/>
    <row r="96" s="35" customFormat="1" x14ac:dyDescent="0.4"/>
    <row r="97" s="35" customFormat="1" x14ac:dyDescent="0.4"/>
    <row r="98" s="35" customFormat="1" x14ac:dyDescent="0.4"/>
    <row r="99" s="35" customFormat="1" x14ac:dyDescent="0.4"/>
    <row r="100" s="35" customFormat="1" x14ac:dyDescent="0.4"/>
    <row r="101" s="35" customFormat="1" x14ac:dyDescent="0.4"/>
    <row r="102" s="35" customFormat="1" x14ac:dyDescent="0.4"/>
    <row r="103" s="35" customFormat="1" x14ac:dyDescent="0.4"/>
    <row r="104" s="35" customFormat="1" x14ac:dyDescent="0.4"/>
    <row r="105" s="35" customFormat="1" x14ac:dyDescent="0.4"/>
    <row r="106" s="35" customFormat="1" x14ac:dyDescent="0.4"/>
    <row r="107" s="35" customFormat="1" x14ac:dyDescent="0.4"/>
    <row r="108" s="35" customFormat="1" x14ac:dyDescent="0.4"/>
    <row r="109" s="35" customFormat="1" x14ac:dyDescent="0.4"/>
    <row r="110" s="35" customFormat="1" x14ac:dyDescent="0.4"/>
    <row r="111" s="35" customFormat="1" x14ac:dyDescent="0.4"/>
    <row r="112" s="35" customFormat="1" x14ac:dyDescent="0.4"/>
    <row r="113" s="35" customFormat="1" x14ac:dyDescent="0.4"/>
    <row r="114" s="35" customFormat="1" x14ac:dyDescent="0.4"/>
    <row r="115" s="35" customFormat="1" x14ac:dyDescent="0.4"/>
    <row r="116" s="35" customFormat="1" x14ac:dyDescent="0.4"/>
    <row r="117" s="35" customFormat="1" x14ac:dyDescent="0.4"/>
    <row r="118" s="35" customFormat="1" x14ac:dyDescent="0.4"/>
    <row r="119" s="35" customFormat="1" x14ac:dyDescent="0.4"/>
    <row r="120" s="35" customFormat="1" x14ac:dyDescent="0.4"/>
    <row r="121" s="35" customFormat="1" x14ac:dyDescent="0.4"/>
    <row r="122" s="35" customFormat="1" x14ac:dyDescent="0.4"/>
    <row r="123" s="35" customFormat="1" x14ac:dyDescent="0.4"/>
    <row r="124" s="35" customFormat="1" x14ac:dyDescent="0.4"/>
    <row r="125" s="35" customFormat="1" x14ac:dyDescent="0.4"/>
    <row r="126" s="35" customFormat="1" x14ac:dyDescent="0.4"/>
    <row r="127" s="35" customFormat="1" x14ac:dyDescent="0.4"/>
    <row r="128" s="35" customFormat="1" x14ac:dyDescent="0.4"/>
    <row r="129" s="35" customFormat="1" x14ac:dyDescent="0.4"/>
    <row r="130" s="35" customFormat="1" x14ac:dyDescent="0.4"/>
    <row r="131" s="35" customFormat="1" x14ac:dyDescent="0.4"/>
    <row r="132" s="35" customFormat="1" x14ac:dyDescent="0.4"/>
    <row r="133" s="35" customFormat="1" x14ac:dyDescent="0.4"/>
    <row r="134" s="35" customFormat="1" x14ac:dyDescent="0.4"/>
    <row r="135" s="35" customFormat="1" x14ac:dyDescent="0.4"/>
    <row r="136" s="35" customFormat="1" x14ac:dyDescent="0.4"/>
    <row r="137" s="35" customFormat="1" x14ac:dyDescent="0.4"/>
    <row r="138" s="35" customFormat="1" x14ac:dyDescent="0.4"/>
    <row r="139" s="35" customFormat="1" x14ac:dyDescent="0.4"/>
    <row r="140" s="35" customFormat="1" x14ac:dyDescent="0.4"/>
    <row r="141" s="35" customFormat="1" x14ac:dyDescent="0.4"/>
    <row r="142" s="35" customFormat="1" x14ac:dyDescent="0.4"/>
    <row r="143" s="35" customFormat="1" x14ac:dyDescent="0.4"/>
    <row r="144" s="35" customFormat="1" x14ac:dyDescent="0.4"/>
    <row r="145" s="35" customFormat="1" x14ac:dyDescent="0.4"/>
    <row r="146" s="35" customFormat="1" x14ac:dyDescent="0.4"/>
    <row r="147" s="35" customFormat="1" x14ac:dyDescent="0.4"/>
    <row r="148" s="35" customFormat="1" x14ac:dyDescent="0.4"/>
    <row r="149" s="35" customFormat="1" x14ac:dyDescent="0.4"/>
    <row r="150" s="35" customFormat="1" x14ac:dyDescent="0.4"/>
    <row r="151" s="35" customFormat="1" x14ac:dyDescent="0.4"/>
    <row r="152" s="35" customFormat="1" x14ac:dyDescent="0.4"/>
    <row r="153" s="35" customFormat="1" x14ac:dyDescent="0.4"/>
    <row r="154" s="35" customFormat="1" x14ac:dyDescent="0.4"/>
    <row r="155" s="35" customFormat="1" x14ac:dyDescent="0.4"/>
    <row r="156" s="35" customFormat="1" x14ac:dyDescent="0.4"/>
    <row r="157" s="35" customFormat="1" x14ac:dyDescent="0.4"/>
    <row r="158" s="35" customFormat="1" x14ac:dyDescent="0.4"/>
    <row r="159" s="35" customFormat="1" x14ac:dyDescent="0.4"/>
    <row r="160" s="35" customFormat="1" x14ac:dyDescent="0.4"/>
    <row r="161" s="35" customFormat="1" x14ac:dyDescent="0.4"/>
    <row r="162" s="35" customFormat="1" x14ac:dyDescent="0.4"/>
    <row r="163" s="35" customFormat="1" x14ac:dyDescent="0.4"/>
    <row r="164" s="35" customFormat="1" x14ac:dyDescent="0.4"/>
    <row r="165" s="35" customFormat="1" x14ac:dyDescent="0.4"/>
    <row r="166" s="35" customFormat="1" x14ac:dyDescent="0.4"/>
    <row r="167" s="35" customFormat="1" x14ac:dyDescent="0.4"/>
    <row r="168" s="35" customFormat="1" x14ac:dyDescent="0.4"/>
    <row r="169" s="35" customFormat="1" x14ac:dyDescent="0.4"/>
    <row r="170" s="35" customFormat="1" x14ac:dyDescent="0.4"/>
    <row r="171" s="35" customFormat="1" x14ac:dyDescent="0.4"/>
    <row r="172" s="35" customFormat="1" x14ac:dyDescent="0.4"/>
    <row r="173" s="35" customFormat="1" x14ac:dyDescent="0.4"/>
    <row r="174" s="35" customFormat="1" x14ac:dyDescent="0.4"/>
    <row r="175" s="35" customFormat="1" x14ac:dyDescent="0.4"/>
    <row r="176" s="35" customFormat="1" x14ac:dyDescent="0.4"/>
    <row r="177" s="35" customFormat="1" x14ac:dyDescent="0.4"/>
    <row r="178" s="35" customFormat="1" x14ac:dyDescent="0.4"/>
    <row r="179" s="35" customFormat="1" x14ac:dyDescent="0.4"/>
    <row r="180" s="35" customFormat="1" x14ac:dyDescent="0.4"/>
    <row r="181" s="35" customFormat="1" x14ac:dyDescent="0.4"/>
    <row r="182" s="35" customFormat="1" x14ac:dyDescent="0.4"/>
    <row r="183" s="35" customFormat="1" x14ac:dyDescent="0.4"/>
    <row r="184" s="35" customFormat="1" x14ac:dyDescent="0.4"/>
    <row r="185" s="35" customFormat="1" x14ac:dyDescent="0.4"/>
    <row r="186" s="35" customFormat="1" x14ac:dyDescent="0.4"/>
    <row r="187" s="35" customFormat="1" x14ac:dyDescent="0.4"/>
    <row r="188" s="35" customFormat="1" x14ac:dyDescent="0.4"/>
    <row r="189" s="35" customFormat="1" x14ac:dyDescent="0.4"/>
    <row r="190" s="35" customFormat="1" x14ac:dyDescent="0.4"/>
    <row r="191" s="35" customFormat="1" x14ac:dyDescent="0.4"/>
    <row r="192" s="35" customFormat="1" x14ac:dyDescent="0.4"/>
    <row r="193" s="35" customFormat="1" x14ac:dyDescent="0.4"/>
    <row r="194" s="35" customFormat="1" x14ac:dyDescent="0.4"/>
    <row r="195" s="35" customFormat="1" x14ac:dyDescent="0.4"/>
    <row r="196" s="35" customFormat="1" x14ac:dyDescent="0.4"/>
    <row r="197" s="35" customFormat="1" x14ac:dyDescent="0.4"/>
    <row r="198" s="35" customFormat="1" x14ac:dyDescent="0.4"/>
    <row r="199" s="35" customFormat="1" x14ac:dyDescent="0.4"/>
    <row r="200" s="35" customFormat="1" x14ac:dyDescent="0.4"/>
    <row r="201" s="35" customFormat="1" x14ac:dyDescent="0.4"/>
    <row r="202" s="35" customFormat="1" x14ac:dyDescent="0.4"/>
    <row r="203" s="35" customFormat="1" x14ac:dyDescent="0.4"/>
    <row r="204" s="35" customFormat="1" x14ac:dyDescent="0.4"/>
    <row r="205" s="35" customFormat="1" x14ac:dyDescent="0.4"/>
    <row r="206" s="35" customFormat="1" x14ac:dyDescent="0.4"/>
    <row r="207" s="35" customFormat="1" x14ac:dyDescent="0.4"/>
    <row r="208" s="35" customFormat="1" x14ac:dyDescent="0.4"/>
    <row r="209" s="35" customFormat="1" x14ac:dyDescent="0.4"/>
    <row r="210" s="35" customFormat="1" x14ac:dyDescent="0.4"/>
    <row r="211" s="35" customFormat="1" x14ac:dyDescent="0.4"/>
    <row r="212" s="35" customFormat="1" x14ac:dyDescent="0.4"/>
    <row r="213" s="35" customFormat="1" x14ac:dyDescent="0.4"/>
    <row r="214" s="35" customFormat="1" x14ac:dyDescent="0.4"/>
    <row r="215" s="35" customFormat="1" x14ac:dyDescent="0.4"/>
    <row r="216" s="35" customFormat="1" x14ac:dyDescent="0.4"/>
    <row r="217" s="35" customFormat="1" x14ac:dyDescent="0.4"/>
    <row r="218" s="35" customFormat="1" x14ac:dyDescent="0.4"/>
    <row r="219" s="35" customFormat="1" x14ac:dyDescent="0.4"/>
    <row r="220" s="35" customFormat="1" x14ac:dyDescent="0.4"/>
    <row r="221" s="35" customFormat="1" x14ac:dyDescent="0.4"/>
    <row r="222" s="35" customFormat="1" x14ac:dyDescent="0.4"/>
    <row r="223" s="35" customFormat="1" x14ac:dyDescent="0.4"/>
    <row r="224" s="35" customFormat="1" x14ac:dyDescent="0.4"/>
    <row r="225" s="35" customFormat="1" x14ac:dyDescent="0.4"/>
    <row r="226" s="35" customFormat="1" x14ac:dyDescent="0.4"/>
    <row r="227" s="35" customFormat="1" x14ac:dyDescent="0.4"/>
    <row r="228" s="35" customFormat="1" x14ac:dyDescent="0.4"/>
    <row r="229" s="35" customFormat="1" x14ac:dyDescent="0.4"/>
    <row r="230" s="35" customFormat="1" x14ac:dyDescent="0.4"/>
    <row r="231" s="35" customFormat="1" x14ac:dyDescent="0.4"/>
    <row r="232" s="35" customFormat="1" x14ac:dyDescent="0.4"/>
    <row r="233" s="35" customFormat="1" x14ac:dyDescent="0.4"/>
    <row r="234" s="35" customFormat="1" x14ac:dyDescent="0.4"/>
    <row r="235" s="35" customFormat="1" x14ac:dyDescent="0.4"/>
    <row r="236" s="35" customFormat="1" x14ac:dyDescent="0.4"/>
    <row r="237" s="35" customFormat="1" x14ac:dyDescent="0.4"/>
    <row r="238" s="35" customFormat="1" x14ac:dyDescent="0.4"/>
    <row r="239" s="35" customFormat="1" x14ac:dyDescent="0.4"/>
    <row r="240" s="35" customFormat="1" x14ac:dyDescent="0.4"/>
    <row r="241" s="35" customFormat="1" x14ac:dyDescent="0.4"/>
    <row r="242" s="35" customFormat="1" x14ac:dyDescent="0.4"/>
    <row r="243" s="35" customFormat="1" x14ac:dyDescent="0.4"/>
    <row r="244" s="35" customFormat="1" x14ac:dyDescent="0.4"/>
    <row r="245" s="35" customFormat="1" x14ac:dyDescent="0.4"/>
    <row r="246" s="35" customFormat="1" x14ac:dyDescent="0.4"/>
    <row r="247" s="35" customFormat="1" x14ac:dyDescent="0.4"/>
    <row r="248" s="35" customFormat="1" x14ac:dyDescent="0.4"/>
    <row r="249" s="35" customFormat="1" x14ac:dyDescent="0.4"/>
    <row r="250" s="35" customFormat="1" x14ac:dyDescent="0.4"/>
    <row r="251" s="35" customFormat="1" x14ac:dyDescent="0.4"/>
    <row r="252" s="35" customFormat="1" x14ac:dyDescent="0.4"/>
    <row r="253" s="35" customFormat="1" x14ac:dyDescent="0.4"/>
    <row r="254" s="35" customFormat="1" x14ac:dyDescent="0.4"/>
    <row r="255" s="35" customFormat="1" x14ac:dyDescent="0.4"/>
    <row r="256" s="35" customFormat="1" x14ac:dyDescent="0.4"/>
    <row r="257" s="35" customFormat="1" x14ac:dyDescent="0.4"/>
    <row r="258" s="35" customFormat="1" x14ac:dyDescent="0.4"/>
    <row r="259" s="35" customFormat="1" x14ac:dyDescent="0.4"/>
    <row r="260" s="35" customFormat="1" x14ac:dyDescent="0.4"/>
    <row r="261" s="35" customFormat="1" x14ac:dyDescent="0.4"/>
    <row r="262" s="35" customFormat="1" x14ac:dyDescent="0.4"/>
    <row r="263" s="35" customFormat="1" x14ac:dyDescent="0.4"/>
    <row r="264" s="35" customFormat="1" x14ac:dyDescent="0.4"/>
    <row r="265" s="35" customFormat="1" x14ac:dyDescent="0.4"/>
    <row r="266" s="35" customFormat="1" x14ac:dyDescent="0.4"/>
    <row r="267" s="35" customFormat="1" x14ac:dyDescent="0.4"/>
    <row r="268" s="35" customFormat="1" x14ac:dyDescent="0.4"/>
    <row r="269" s="35" customFormat="1" x14ac:dyDescent="0.4"/>
    <row r="270" s="35" customFormat="1" x14ac:dyDescent="0.4"/>
    <row r="271" s="35" customFormat="1" x14ac:dyDescent="0.4"/>
    <row r="272" s="35" customFormat="1" x14ac:dyDescent="0.4"/>
    <row r="273" s="35" customFormat="1" x14ac:dyDescent="0.4"/>
    <row r="274" s="35" customFormat="1" x14ac:dyDescent="0.4"/>
    <row r="275" s="35" customFormat="1" x14ac:dyDescent="0.4"/>
    <row r="276" s="35" customFormat="1" x14ac:dyDescent="0.4"/>
    <row r="277" s="35" customFormat="1" x14ac:dyDescent="0.4"/>
    <row r="278" s="35" customFormat="1" x14ac:dyDescent="0.4"/>
    <row r="279" s="35" customFormat="1" x14ac:dyDescent="0.4"/>
    <row r="280" s="35" customFormat="1" x14ac:dyDescent="0.4"/>
    <row r="281" s="35" customFormat="1" x14ac:dyDescent="0.4"/>
    <row r="282" s="35" customFormat="1" x14ac:dyDescent="0.4"/>
    <row r="283" s="35" customFormat="1" x14ac:dyDescent="0.4"/>
    <row r="284" s="35" customFormat="1" x14ac:dyDescent="0.4"/>
    <row r="285" s="35" customFormat="1" x14ac:dyDescent="0.4"/>
    <row r="286" s="35" customFormat="1" x14ac:dyDescent="0.4"/>
    <row r="287" s="35" customFormat="1" x14ac:dyDescent="0.4"/>
    <row r="288" s="35" customFormat="1" x14ac:dyDescent="0.4"/>
    <row r="289" s="35" customFormat="1" x14ac:dyDescent="0.4"/>
    <row r="290" s="35" customFormat="1" x14ac:dyDescent="0.4"/>
    <row r="291" s="35" customFormat="1" x14ac:dyDescent="0.4"/>
    <row r="292" s="35" customFormat="1" x14ac:dyDescent="0.4"/>
    <row r="293" s="35" customFormat="1" x14ac:dyDescent="0.4"/>
    <row r="294" s="35" customFormat="1" x14ac:dyDescent="0.4"/>
    <row r="295" s="35" customFormat="1" x14ac:dyDescent="0.4"/>
    <row r="296" s="35" customFormat="1" x14ac:dyDescent="0.4"/>
    <row r="297" s="35" customFormat="1" x14ac:dyDescent="0.4"/>
    <row r="298" s="35" customFormat="1" x14ac:dyDescent="0.4"/>
    <row r="299" s="35" customFormat="1" x14ac:dyDescent="0.4"/>
    <row r="300" s="35" customFormat="1" x14ac:dyDescent="0.4"/>
    <row r="301" s="35" customFormat="1" x14ac:dyDescent="0.4"/>
    <row r="302" s="35" customFormat="1" x14ac:dyDescent="0.4"/>
    <row r="303" s="35" customFormat="1" x14ac:dyDescent="0.4"/>
    <row r="304" s="35" customFormat="1" x14ac:dyDescent="0.4"/>
    <row r="305" s="35" customFormat="1" x14ac:dyDescent="0.4"/>
    <row r="306" s="35" customFormat="1" x14ac:dyDescent="0.4"/>
    <row r="307" s="35" customFormat="1" x14ac:dyDescent="0.4"/>
    <row r="308" s="35" customFormat="1" x14ac:dyDescent="0.4"/>
    <row r="309" s="35" customFormat="1" x14ac:dyDescent="0.4"/>
    <row r="310" s="35" customFormat="1" x14ac:dyDescent="0.4"/>
    <row r="311" s="35" customFormat="1" x14ac:dyDescent="0.4"/>
    <row r="312" s="35" customFormat="1" x14ac:dyDescent="0.4"/>
    <row r="313" s="35" customFormat="1" x14ac:dyDescent="0.4"/>
    <row r="314" s="35" customFormat="1" x14ac:dyDescent="0.4"/>
    <row r="315" s="35" customFormat="1" x14ac:dyDescent="0.4"/>
    <row r="316" s="35" customFormat="1" x14ac:dyDescent="0.4"/>
    <row r="317" s="35" customFormat="1" x14ac:dyDescent="0.4"/>
    <row r="318" s="35" customFormat="1" x14ac:dyDescent="0.4"/>
    <row r="319" s="35" customFormat="1" x14ac:dyDescent="0.4"/>
  </sheetData>
  <conditionalFormatting sqref="B3:B9">
    <cfRule type="cellIs" dxfId="18" priority="12" operator="equal">
      <formula>$B$9</formula>
    </cfRule>
    <cfRule type="cellIs" dxfId="17" priority="13" operator="equal">
      <formula>$B$8</formula>
    </cfRule>
    <cfRule type="cellIs" dxfId="16" priority="14" operator="equal">
      <formula>$B$7</formula>
    </cfRule>
    <cfRule type="cellIs" dxfId="15" priority="15" operator="equal">
      <formula>$B$6</formula>
    </cfRule>
    <cfRule type="cellIs" dxfId="14" priority="16" operator="equal">
      <formula>$B$5</formula>
    </cfRule>
    <cfRule type="cellIs" dxfId="13" priority="17" operator="equal">
      <formula>$B$4</formula>
    </cfRule>
    <cfRule type="cellIs" dxfId="12" priority="18" operator="equal">
      <formula>$B$3</formula>
    </cfRule>
  </conditionalFormatting>
  <conditionalFormatting sqref="B10">
    <cfRule type="cellIs" dxfId="11" priority="2" operator="equal">
      <formula>$B$9</formula>
    </cfRule>
    <cfRule type="cellIs" dxfId="10" priority="3" operator="equal">
      <formula>$B$8</formula>
    </cfRule>
    <cfRule type="cellIs" dxfId="9" priority="4" operator="equal">
      <formula>$B$7</formula>
    </cfRule>
    <cfRule type="cellIs" dxfId="8" priority="5" operator="equal">
      <formula>$B$6</formula>
    </cfRule>
    <cfRule type="cellIs" dxfId="7" priority="6" operator="equal">
      <formula>$B$5</formula>
    </cfRule>
    <cfRule type="cellIs" dxfId="6" priority="7" operator="equal">
      <formula>$B$4</formula>
    </cfRule>
    <cfRule type="cellIs" dxfId="5" priority="8" operator="equal">
      <formula>$B$3</formula>
    </cfRule>
    <cfRule type="containsText" dxfId="4" priority="9" operator="containsText" text="Initial">
      <formula>NOT(ISERROR(SEARCH("Initial",B10)))</formula>
    </cfRule>
    <cfRule type="containsText" dxfId="3" priority="10" operator="containsText" text="Nonexistent">
      <formula>NOT(ISERROR(SEARCH("Nonexistent",B10)))</formula>
    </cfRule>
  </conditionalFormatting>
  <conditionalFormatting sqref="B10">
    <cfRule type="cellIs" dxfId="2" priority="1" operator="equal">
      <formula>$B$10</formula>
    </cfRule>
  </conditionalFormatting>
  <conditionalFormatting sqref="B3:B9">
    <cfRule type="expression" dxfId="1" priority="21" stopIfTrue="1">
      <formula>_xludf.STYLE(VLOOKUP(B3,#REF!,2,0))</formula>
    </cfRule>
  </conditionalFormatting>
  <conditionalFormatting sqref="B10">
    <cfRule type="expression" dxfId="0" priority="11" stopIfTrue="1">
      <formula>_xludf.STYLE(VLOOKUP(B10,#REF!,2,0))</formula>
    </cfRule>
  </conditionalFormatting>
  <dataValidations count="1">
    <dataValidation operator="equal" allowBlank="1" showInputMessage="1" showErrorMessage="1" promptTitle="Select Control Scope" sqref="B3" xr:uid="{00000000-0002-0000-0300-000000000000}">
      <formula1>0</formula1>
      <formula2>0</formula2>
    </dataValidation>
  </dataValidations>
  <pageMargins left="0.7" right="0.7" top="0.75" bottom="0.75" header="0.3" footer="0.3"/>
  <pageSetup paperSize="9" scale="54"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12</vt:i4>
      </vt:variant>
    </vt:vector>
  </HeadingPairs>
  <TitlesOfParts>
    <vt:vector size="16" baseType="lpstr">
      <vt:lpstr>User Info</vt:lpstr>
      <vt:lpstr>ISMS Anforderungen</vt:lpstr>
      <vt:lpstr>Annex A Controls</vt:lpstr>
      <vt:lpstr>Ergebnisse</vt:lpstr>
      <vt:lpstr>'Annex A Controls'!__xlnm._FilterDatabase</vt:lpstr>
      <vt:lpstr>__xlnm._FilterDatabase_1</vt:lpstr>
      <vt:lpstr>'Annex A Controls'!__xlnm.Print_Titles</vt:lpstr>
      <vt:lpstr>Applicability</vt:lpstr>
      <vt:lpstr>ControlTotal</vt:lpstr>
      <vt:lpstr>'Annex A Controls'!Druckbereich</vt:lpstr>
      <vt:lpstr>Ergebnisse!Druckbereich</vt:lpstr>
      <vt:lpstr>'ISMS Anforderungen'!Druckbereich</vt:lpstr>
      <vt:lpstr>'Annex A Controls'!Drucktitel</vt:lpstr>
      <vt:lpstr>'ISMS Anforderungen'!Drucktitel</vt:lpstr>
      <vt:lpstr>'ISMS Anforderungen'!Excel_BuiltIn_Print_Area</vt:lpstr>
      <vt:lpstr>'Annex A Controls'!Excel_BuiltIn_Print_Titles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ISO 27001 - Vorbereitende und laufende GAP Analyse</dc:title>
  <dc:subject>ISO 27001 Zertifizierung</dc:subject>
  <dc:creator/>
  <cp:keywords>ISO 27001</cp:keywords>
  <dc:description>Initiale GAP Analyse. Die vollständige beinhaltet noch die Norm-Aussagen zu den einzelnen Klausel um die Inhalte der GAP-Analyse besser zu verstehen.</dc:description>
  <cp:lastModifiedBy/>
  <dcterms:created xsi:type="dcterms:W3CDTF">2017-07-31T12:16:25Z</dcterms:created>
  <dcterms:modified xsi:type="dcterms:W3CDTF">2020-04-16T19:54:07Z</dcterms:modified>
  <cp:category>Standards und Normen</cp:category>
  <cp:contentStatus>freigegeben</cp:contentStatus>
</cp:coreProperties>
</file>