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showInkAnnotation="0" defaultThemeVersion="124226"/>
  <mc:AlternateContent xmlns:mc="http://schemas.openxmlformats.org/markup-compatibility/2006">
    <mc:Choice Requires="x15">
      <x15ac:absPath xmlns:x15ac="http://schemas.microsoft.com/office/spreadsheetml/2010/11/ac" url="C:\Users\ewweb\Documents\01_Enterprises\02_ProQVis\09_Fachlich\01_Projects\09_ISO-Beratung\01_ISO9001\02_QM-Way\04_Implementierung-L3&amp;4\QMS-Doku\ProQVis\99 eQMS Kurs Dokumente\1.Phase\"/>
    </mc:Choice>
  </mc:AlternateContent>
  <xr:revisionPtr revIDLastSave="0" documentId="13_ncr:1_{98A238BD-4EE9-4D46-A433-45F3C85C81B8}" xr6:coauthVersionLast="47" xr6:coauthVersionMax="47" xr10:uidLastSave="{00000000-0000-0000-0000-000000000000}"/>
  <bookViews>
    <workbookView xWindow="-110" yWindow="-21710" windowWidth="38620" windowHeight="21820" activeTab="2" xr2:uid="{00000000-000D-0000-FFFF-FFFF00000000}"/>
  </bookViews>
  <sheets>
    <sheet name="Revision-Info" sheetId="1" r:id="rId1"/>
    <sheet name="Information zur Analyse" sheetId="2" r:id="rId2"/>
    <sheet name="GAP-Analyse" sheetId="3" r:id="rId3"/>
    <sheet name="Keys" sheetId="4" state="hidden" r:id="rId4"/>
  </sheets>
  <definedNames>
    <definedName name="_FilterDatabase" localSheetId="2" hidden="1">'GAP-Analyse'!$A$12:$E$84</definedName>
    <definedName name="Print_Area" localSheetId="2">'GAP-Analyse'!$A$1:$E$107</definedName>
    <definedName name="Print_Area" localSheetId="1">'Information zur Analyse'!$A$1:$F$30</definedName>
    <definedName name="Print_Titles" localSheetId="2">'GAP-Analyse'!$11:$12</definedName>
    <definedName name="Print_Titles" localSheetId="1">'Information zur Analyse'!$1:$6</definedName>
    <definedName name="Z_E6D11090_DCEC_4027_9792_2BB22CE94D5D_.wvu.FilterData" localSheetId="2" hidden="1">'GAP-Analyse'!$A$12:$E$84</definedName>
    <definedName name="Z_E6D11090_DCEC_4027_9792_2BB22CE94D5D_.wvu.PrintArea" localSheetId="2" hidden="1">'GAP-Analyse'!$A$1:$E$107</definedName>
    <definedName name="Z_E6D11090_DCEC_4027_9792_2BB22CE94D5D_.wvu.PrintArea" localSheetId="1" hidden="1">'Information zur Analyse'!$A$1:$F$30</definedName>
    <definedName name="Z_E6D11090_DCEC_4027_9792_2BB22CE94D5D_.wvu.PrintTitles" localSheetId="2" hidden="1">'GAP-Analyse'!$11:$12</definedName>
    <definedName name="Z_E6D11090_DCEC_4027_9792_2BB22CE94D5D_.wvu.PrintTitles" localSheetId="1" hidden="1">'Information zur Analyse'!$1:$6</definedName>
    <definedName name="Z_E6D11090_DCEC_4027_9792_2BB22CE94D5D_.wvu.Rows" localSheetId="2" hidden="1">'GAP-Analyse'!$2:$7</definedName>
    <definedName name="Z_E6D11090_DCEC_4027_9792_2BB22CE94D5D_.wvu.Rows" localSheetId="0" hidden="1">'Revision-Info'!$10:$12</definedName>
  </definedNames>
  <calcPr calcId="191029"/>
  <customWorkbookViews>
    <customWorkbookView name="eduardo - Persönliche Ansicht" guid="{E6D11090-DCEC-4027-9792-2BB22CE94D5D}" mergeInterval="0" personalView="1" xWindow="-1693" yWindow="-368" windowWidth="1600" windowHeight="805"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1" l="1" a="1"/>
  <c r="E12" i="1" s="1"/>
  <c r="D12" i="1" a="1"/>
  <c r="D12" i="1" s="1"/>
  <c r="D92" i="3" l="1"/>
  <c r="D94" i="3"/>
  <c r="C24" i="2" s="1"/>
  <c r="D93" i="3"/>
  <c r="D91" i="3" l="1"/>
  <c r="D90" i="3"/>
  <c r="D89" i="3"/>
  <c r="D88" i="3"/>
  <c r="D87" i="3"/>
  <c r="D86" i="3"/>
  <c r="B3" i="3"/>
  <c r="B3" i="2"/>
  <c r="E3" i="2" l="1"/>
  <c r="F5" i="2"/>
  <c r="E5" i="3"/>
  <c r="C7" i="3"/>
  <c r="B7" i="3"/>
  <c r="C12" i="1" a="1"/>
  <c r="C12" i="1" s="1"/>
  <c r="A12" i="1" a="1"/>
  <c r="A12" i="1" s="1"/>
  <c r="D5" i="2" l="1"/>
  <c r="D3" i="2"/>
  <c r="C3" i="3"/>
  <c r="B5" i="3"/>
  <c r="C5" i="3"/>
  <c r="B12" i="1" l="1" a="1"/>
  <c r="B12" i="1" s="1"/>
  <c r="E3" i="3" l="1"/>
  <c r="E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Eduard Weber</author>
  </authors>
  <commentList>
    <comment ref="A11" authorId="0" shapeId="0" xr:uid="{00000000-0006-0000-0000-000001000000}">
      <text>
        <r>
          <rPr>
            <b/>
            <sz val="9"/>
            <color indexed="81"/>
            <rFont val="Tahoma"/>
            <family val="2"/>
          </rPr>
          <t xml:space="preserve">QMS! </t>
        </r>
        <r>
          <rPr>
            <sz val="9"/>
            <color indexed="81"/>
            <rFont val="Tahoma"/>
            <family val="2"/>
          </rPr>
          <t xml:space="preserve">
Please don not remove any formula, since it teir results are used in all tabs!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Eduard Weber</author>
  </authors>
  <commentList>
    <comment ref="D11" authorId="0" shapeId="0" xr:uid="{0B6EAC0E-6B78-4A2B-A15D-65029FA8415C}">
      <text>
        <r>
          <rPr>
            <b/>
            <sz val="9"/>
            <color indexed="81"/>
            <rFont val="Segoe UI"/>
            <family val="2"/>
          </rPr>
          <t>0 - Sie verstehen die Anforderung nicht 
1 - Sie führen diese Aktivität nicht aus
2 - Sie verstehen den Nutzen aber führen diese Aktivität nicht aus
3 - Sie tun dies manchmal
4 - Sie tun dies, aber könnten es noch besser
5 - Sie tun das ganz gut</t>
        </r>
        <r>
          <rPr>
            <sz val="9"/>
            <color indexed="81"/>
            <rFont val="Segoe UI"/>
            <family val="2"/>
          </rPr>
          <t xml:space="preserve">
</t>
        </r>
      </text>
    </comment>
  </commentList>
</comments>
</file>

<file path=xl/sharedStrings.xml><?xml version="1.0" encoding="utf-8"?>
<sst xmlns="http://schemas.openxmlformats.org/spreadsheetml/2006/main" count="225" uniqueCount="205">
  <si>
    <t>Eduard Weber</t>
  </si>
  <si>
    <t>1.0</t>
  </si>
  <si>
    <t>Author</t>
  </si>
  <si>
    <t>Version</t>
  </si>
  <si>
    <t xml:space="preserve">
</t>
  </si>
  <si>
    <t>OK</t>
  </si>
  <si>
    <t>Note:</t>
  </si>
  <si>
    <t>n.r.</t>
  </si>
  <si>
    <t>n.a.</t>
  </si>
  <si>
    <t>A</t>
  </si>
  <si>
    <t>F</t>
  </si>
  <si>
    <t>H</t>
  </si>
  <si>
    <t>Key:</t>
  </si>
  <si>
    <t>not relevant</t>
  </si>
  <si>
    <t>enter the corresponding icon in the audit checklist</t>
  </si>
  <si>
    <t>not audited</t>
  </si>
  <si>
    <t xml:space="preserve">OK, met </t>
  </si>
  <si>
    <t>(Aberation) not met</t>
  </si>
  <si>
    <t>(Failure) partially met</t>
  </si>
  <si>
    <t>(Hint) acceptable</t>
  </si>
  <si>
    <t>-</t>
  </si>
  <si>
    <t>Last author:</t>
  </si>
  <si>
    <t>Last approver:</t>
  </si>
  <si>
    <t>Last version:</t>
  </si>
  <si>
    <t>Last status:</t>
  </si>
  <si>
    <t>Last change:</t>
  </si>
  <si>
    <t>Passwort: b2xcare</t>
  </si>
  <si>
    <t>TOTAL</t>
  </si>
  <si>
    <t>4 KONTEXT DER ORGANISATION</t>
  </si>
  <si>
    <t>4.1 VERSTÄNDNIS DER ORGANISATION UND IHRES KONTEXTES</t>
  </si>
  <si>
    <t>4.2 FESTLEGUNG DER INTERESSIERTEN PARTEIEN</t>
  </si>
  <si>
    <t>4.4 DAS QUALITÄTSMANAGEMENTSYSTEM UND SEINE PROZESSE</t>
  </si>
  <si>
    <t>7. Unterhalten Sie die notwendigen dokumentierten Informationen zur Unterstützung der Prozesse und können darauf vertrauen, dass diese nach Plan ausgeführt werden?</t>
  </si>
  <si>
    <t>5 LEADERSHIP</t>
  </si>
  <si>
    <t>5.3 ORGANISATORISCHE ROLLEN, VERANTWORTLICHKEITEN UND BEFUGNISSE</t>
  </si>
  <si>
    <t>6 PLANUNG</t>
  </si>
  <si>
    <t>6.2 QUALITÄTSZIELE UND PLANUNG ZUR ERREICHUNG DERSELBEN</t>
  </si>
  <si>
    <t>6.3 PLANUNG VON ÄNDERUNGEN</t>
  </si>
  <si>
    <t>7 UNTERSTÜTZUNG</t>
  </si>
  <si>
    <t>7.1 RESSOURCEN</t>
  </si>
  <si>
    <t>7.2 KOMPETENZEN</t>
  </si>
  <si>
    <t>7.4 KOMMUNIKATION</t>
  </si>
  <si>
    <t>8 BETRIEB</t>
  </si>
  <si>
    <t>9.2 INTERNER AUDIT</t>
  </si>
  <si>
    <t>9.3 MANAGEMENT REVIEW</t>
  </si>
  <si>
    <t>10 VERBESSERUNG</t>
  </si>
  <si>
    <t>10.1 ALLGEMEIN</t>
  </si>
  <si>
    <t>10.2 NICHTKONFORMITÄT UND KORREKTURMAßNAHMEN</t>
  </si>
  <si>
    <t>10.3 KONTINUIERLICHE VERBESSERUNG</t>
  </si>
  <si>
    <t>Sie sind fast fertig mit der ISO 9001:2015 QMS-Implementierung und um sich zur Zertifizierung anzumelden.</t>
  </si>
  <si>
    <t>Sie sind bereit das QMS nach ISO 9001:2015 zu implementieren. Das wird Ihre Geschäftsergebnisse sehr wahrscheinlich noch steigern.</t>
  </si>
  <si>
    <t>Sie haben noch viel zu tun, aber sollten bald anfangen. Ggf. könnten Sie sich Hilfe durch einen QM-Spezialisten und Berater holen.</t>
  </si>
  <si>
    <t>Maximal mögliche # Punkte</t>
  </si>
  <si>
    <t>&gt; 170</t>
  </si>
  <si>
    <t>DURCHSCHNITT</t>
  </si>
  <si>
    <t>140 – 169</t>
  </si>
  <si>
    <t>0 – 139</t>
  </si>
  <si>
    <t>Bewerten Sie zwischen 0 und 5. Die Werte sind unten in der Tabelle am Ende erklärt. Geben Sie zwischen 1 bis 5 eine Erklärung für die Bewertung an.</t>
  </si>
  <si>
    <t>8. Zeigt das Topmanagement Engagement für das QMS, indem es die Effektivität des QMS, die Förderung der QMS-Prinzipien, sowie die Förderung von Verbesserungen und Sicherstellung verfügbarer Ressourcen berücksichtigt?</t>
  </si>
  <si>
    <t>10. Sind Qualitätsrichtlinien eingerichtet, die für die Organisation geeignet sind, einen Rahmen für Qualitätsziele bilden und Engagement für die Erfüllung von Anforderungen und eine kontinuierliche Verbesserung zeigen?</t>
  </si>
  <si>
    <t>GAP-Analyseninformation</t>
  </si>
  <si>
    <t>Nachweis, Vorschrift, Befund</t>
  </si>
  <si>
    <t>Kommentare &amp; Maßnahmen</t>
  </si>
  <si>
    <t>Note</t>
  </si>
  <si>
    <t>Fragen</t>
  </si>
  <si>
    <t>Sie tun dies manchmal</t>
  </si>
  <si>
    <t>Sie tun dies, aber nicht sehr gut</t>
  </si>
  <si>
    <t>Sie verstehen nicht, was erforderlich ist, oder was Sie glauben, dass es notwendig sei</t>
  </si>
  <si>
    <t>Ihre Organisation führt diese Aktivität nicht aus</t>
  </si>
  <si>
    <t>Sie verstehen, dass diese Aktivität Vorteile bringt,aber tun es nicht</t>
  </si>
  <si>
    <t>Sie tun das gut</t>
  </si>
  <si>
    <t>Bewertung der einzelnen Fragen</t>
  </si>
  <si>
    <t>Vorbereitende GAP-Analyse</t>
  </si>
  <si>
    <t xml:space="preserve">Version </t>
  </si>
  <si>
    <t>Status</t>
  </si>
  <si>
    <t>Datum</t>
  </si>
  <si>
    <t>Verantwortlich</t>
  </si>
  <si>
    <t>Revisions- und Änderungshistorie</t>
  </si>
  <si>
    <t>Qualitätsmanagement vorbereitende Gap-Analyse</t>
  </si>
  <si>
    <t>in Arbeit</t>
  </si>
  <si>
    <t>geprüft</t>
  </si>
  <si>
    <t>freigegeben</t>
  </si>
  <si>
    <t>Übersetzung des englischen Dokumentes</t>
  </si>
  <si>
    <t>Überprüft und für passend gefunden</t>
  </si>
  <si>
    <t>bereit und freigegeben zur Verwendung</t>
  </si>
  <si>
    <t>Freigeber</t>
  </si>
  <si>
    <t>Datum (letzte Änderung):</t>
  </si>
  <si>
    <t>Datum (letzte Änderung)</t>
  </si>
  <si>
    <t>Dokument name:</t>
  </si>
  <si>
    <t>Autor</t>
  </si>
  <si>
    <t>Untersuche Organisation</t>
  </si>
  <si>
    <t>Analyse-Datum</t>
  </si>
  <si>
    <t>Qualitätsmanagement-Beauftragte/r (QMB):</t>
  </si>
  <si>
    <t>Analysierte Organisation / Bereich:</t>
  </si>
  <si>
    <t>Anzahl Mitarbeiter:</t>
  </si>
  <si>
    <t>Arbeitsschichten:</t>
  </si>
  <si>
    <t>Produkte / Dienstleistungen:</t>
  </si>
  <si>
    <t>Unternehmen:</t>
  </si>
  <si>
    <t>Grundlage / QM-Dokumentation:</t>
  </si>
  <si>
    <t>Ausführungszeit:</t>
  </si>
  <si>
    <t>Analyse durchgeführt durch:</t>
  </si>
  <si>
    <t>Analysedatum:</t>
  </si>
  <si>
    <t>Analyseergebnis:</t>
  </si>
  <si>
    <t>Bewertung</t>
  </si>
  <si>
    <t>Sie erfüllen fast alle ISO 9001-Anforderungen und können sich für die Zertifizierung anmelden.</t>
  </si>
  <si>
    <t xml:space="preserve">Sie sind bereit ein QMS zu implementieren. </t>
  </si>
  <si>
    <t>Sie haben noch einiges zu tun.  Sie sollten einen erfahrenen Berater hinzuziehen.</t>
  </si>
  <si>
    <t>FÜR</t>
  </si>
  <si>
    <t>DIN EN ISO 9001:2015</t>
  </si>
  <si>
    <t>Punkte zusammenzählen</t>
  </si>
  <si>
    <t xml:space="preserve"> </t>
  </si>
  <si>
    <t>1. Haben Sie die externen und internen Aspekte, die für Ihre Organisation relevant sind, festgelegt?</t>
  </si>
  <si>
    <t>2. Überwachen und überprüfen Sie die Informationen zu diesen Aspekten?</t>
  </si>
  <si>
    <t>6.1 MAßNAHMEN ZUR ADRESSIERUNG VON RISIKEN UND CHANCEN</t>
  </si>
  <si>
    <t>13. Hat die Planung für das QMS Punkte und Anforderungen berücksichtigt, welche die zu adressierenden Risiken und Chancen bestimmen?</t>
  </si>
  <si>
    <t>14. Wurde eine Planung zur Adressierung der identifizierten Risiken und Chancen, sowie zur Integration davon in das QMS durchgeführt?</t>
  </si>
  <si>
    <t>Michael M.</t>
  </si>
  <si>
    <t>kleine Schreibfehler korrigiert</t>
  </si>
  <si>
    <r>
      <t xml:space="preserve">Bemerkungen </t>
    </r>
    <r>
      <rPr>
        <sz val="9"/>
        <color theme="1"/>
        <rFont val="Calibri"/>
        <family val="2"/>
        <scheme val="minor"/>
      </rPr>
      <t>(größere Änderungen, Begründunng, einbezogene Personen)</t>
    </r>
  </si>
  <si>
    <t>Bei ProQVis schaffen wir Spitzenleistungen, indem wir den Erfolg unserer Kunden durch Standards steuern. Wir helfen Organisationen nachhaltig zu wachsen, sich dem Wandel anzupassen und langfristig erfolgreich zu sein. Wir machen Exzellenz zur Gewohnheit.</t>
  </si>
  <si>
    <r>
      <rPr>
        <sz val="18"/>
        <color theme="1"/>
        <rFont val="Century Gothic"/>
        <family val="2"/>
      </rPr>
      <t xml:space="preserve">Weitere Fragen beantworten wir Ihnen gerne!
Schreiben Sie uns </t>
    </r>
    <r>
      <rPr>
        <b/>
        <sz val="18"/>
        <color rgb="FF0070C0"/>
        <rFont val="Century Gothic"/>
        <family val="2"/>
      </rPr>
      <t>Kundenservice@proqvis.com</t>
    </r>
    <r>
      <rPr>
        <sz val="18"/>
        <color theme="1"/>
        <rFont val="Century Gothic"/>
        <family val="2"/>
      </rPr>
      <t xml:space="preserve"> oder rufen Sie uns gleich an: </t>
    </r>
    <r>
      <rPr>
        <b/>
        <sz val="18"/>
        <color rgb="FF0070C0"/>
        <rFont val="Century Gothic"/>
        <family val="2"/>
      </rPr>
      <t>08139/2042-600</t>
    </r>
  </si>
  <si>
    <t>ERGEBNIS</t>
  </si>
  <si>
    <t xml:space="preserve">Dieses Dokument hilft Ihnen, die Bereitschaft Ihres Unternehmens für eine Zertifizierung nach ISO 9001: 2015 zu bewerten. Das Ausfüllen dieses Fragebogens ermöglicht Ihnen, Ihre Organisation selbst zu beurteilen und zu identifizieren, wo Sie in den Prozess in Bezug auf die wichtigsten Anforderungen der Norm stehen. </t>
  </si>
  <si>
    <t>4. Wie werden die wichtigen interessierten Parteien und die Einhaltung ihrer aktuelllsten Interessen und Anforderungen überwacht und regelmäßig geprüft?</t>
  </si>
  <si>
    <t>Klausel</t>
  </si>
  <si>
    <t>4</t>
  </si>
  <si>
    <t>4.1</t>
  </si>
  <si>
    <t>4.2</t>
  </si>
  <si>
    <t>4.3</t>
  </si>
  <si>
    <t>4.4</t>
  </si>
  <si>
    <t>3. Haben Sie die für das QMS wichtigen interessierten Parteien, ihre Interessen und Anforderungen festgestellt?</t>
  </si>
  <si>
    <t>a,b</t>
  </si>
  <si>
    <t>5. Haben Sie Grenzen und Anwendbarkeit Ihres QMS, unter Berücksichtigung von externen und internen Punkten, Anforderungen interessierter Parteien, sowie Ihrer Produkte und Disntleistungen, festgelegt und dokumentiert?</t>
  </si>
  <si>
    <t>6. Haben Sie ein QMS, einschließlich aller benötigten Prozesse, eingerichtet, implementiert, aufrecherhalten und kontinuierlich verbessert, welches die Interaktionen und Abläufe von Prozessen und die Zuweisung von Ressourcen beinhaltet?</t>
  </si>
  <si>
    <t>4.4.2.</t>
  </si>
  <si>
    <t>4.4.1.</t>
  </si>
  <si>
    <t>5.1 FÜHRUNG UND VERANTWORTUNG</t>
  </si>
  <si>
    <t>9. Zeigt das Topmanagement Verpflichtung (Leadership) hinsichtlich Kundenfokussierung, Kundenanforderungen und gesetzlichen Anforderungen, Risiken und Möglichkeiten, sowie der Steigerung der Kundenzufriedenheit?</t>
  </si>
  <si>
    <t>5.1.1.</t>
  </si>
  <si>
    <t>5.1.2.</t>
  </si>
  <si>
    <t>5.2 POLITIK (RICHTLINIEN, GUIDELINES)</t>
  </si>
  <si>
    <t>5.2.1.</t>
  </si>
  <si>
    <t>11. Sind die Qualitätsrichtlinien verfügbar, verfolgt/weitergeführt, kommuniziert und werden diese von den relevanten interessierten Parteien verstanden?</t>
  </si>
  <si>
    <t>5.2.2.</t>
  </si>
  <si>
    <t>5.3 alle</t>
  </si>
  <si>
    <t>12. Hat das Topmanagement Verantwortlichkeiten und die entsprechenden Rollen für QMS-Entwicklung, Berichterstattung und Aufrechterhaltung zugewiesen, so dass diese die geplanten Ziele erfüllen?</t>
  </si>
  <si>
    <t>6.1.1.</t>
  </si>
  <si>
    <t>6.1.2.</t>
  </si>
  <si>
    <t>15. Haben Sie Qualitätsziele für das QMS, für die relevanten Funktionen,Ebenen und Prozesse festgelegt, die messbar sind und überwacht, kommuniziert, aktualisiert und dokumentiert werden?</t>
  </si>
  <si>
    <t>6.2.1.</t>
  </si>
  <si>
    <t>6.2.2.</t>
  </si>
  <si>
    <t>6.3 alle</t>
  </si>
  <si>
    <t>7.1 alle</t>
  </si>
  <si>
    <t>7.3 BEWUSSTSEIN</t>
  </si>
  <si>
    <t>7.5 DOKUMENTIERTE INFORMATION</t>
  </si>
  <si>
    <t>8.1 BETREIBLICHE PLANUNG UND STEUERUNG</t>
  </si>
  <si>
    <t>8.2 ANFORDERUNGEN AN PRODUKTE UND DIENSTLEISTUNGEN</t>
  </si>
  <si>
    <t>8.3 ENTWICKLUNG VON PRODUKTEN UND DIENSTLEISTUNGEN</t>
  </si>
  <si>
    <t>8.6 FREIGABE VON PRODUKTEN UND DIENSTLEISTUNGEN</t>
  </si>
  <si>
    <t>7.2 alle</t>
  </si>
  <si>
    <t>7.3 alle</t>
  </si>
  <si>
    <t>7.4 alle</t>
  </si>
  <si>
    <t>7.5 alle</t>
  </si>
  <si>
    <t>8.1 alle</t>
  </si>
  <si>
    <t>8.2 alle</t>
  </si>
  <si>
    <t>8.3 alle</t>
  </si>
  <si>
    <t>8.4 STEUERUNG EXTERN BEREITGESTELLTER PROZESSE, PRODUKTE UND DIENSTLEISTUNGEN</t>
  </si>
  <si>
    <t>8.4 alle</t>
  </si>
  <si>
    <t>8.5 PRODUKTION UND DIENSTLEISTUNGSBEREITSTELLUNG</t>
  </si>
  <si>
    <t>8.5 alle</t>
  </si>
  <si>
    <t>8.6 a, b</t>
  </si>
  <si>
    <t>8.7 STEUERUNG NICHTKONFORMER ERGEBNISSE</t>
  </si>
  <si>
    <t>8.7 alle</t>
  </si>
  <si>
    <t>9 BEWERTUNG DER LEISTUNG</t>
  </si>
  <si>
    <t>9.1 ÜBERWACHUNG, MESSUNG, ANALYSE UND BEWERTUNG</t>
  </si>
  <si>
    <t>9.1 alle</t>
  </si>
  <si>
    <t>9.2 alle</t>
  </si>
  <si>
    <t>9.3 alle</t>
  </si>
  <si>
    <t>10.1 alle</t>
  </si>
  <si>
    <t>10.2.1.</t>
  </si>
  <si>
    <t>10.2.2.</t>
  </si>
  <si>
    <t>10.3 alle</t>
  </si>
  <si>
    <t>4.3 FESTLEGUNG DES ANWENDUNGSBEREICHES DES QUALITÄTSMANAGEMENTSYSTEMS</t>
  </si>
  <si>
    <t>16. Haben Sie die Erreichung der Ziele geplant inklusive der Maßnahmen, Ressourcen, Verantwortlichkeiten, Termine und erwarteten Ergebnisse?</t>
  </si>
  <si>
    <t>17. Wenn QMS-Änderungen erforderlich sind, werden diese auf geplante Art vorgenommen?</t>
  </si>
  <si>
    <t>18. Haben Sie die erforderlichen Ressourcen für das QMS, einschließlich interner und externer Ressourcen, Personen, Infrastruktur und der erforderlichen Umgebung für das QMS festgelegt?</t>
  </si>
  <si>
    <t>19. Haben Sie die erforderlichen Ressourcen für eine korrekte Überwachung und korrekte Messergebnisse für die Produkt- und Dienstleistungskonformität, einschließlich der Verfolgbarkeit von Messungen, Absicherung von Messungen und dem erforderlichen organisatorischen Wissen für den Betrieb festgelegt?</t>
  </si>
  <si>
    <t>20. Haben Sie die erforderliche Kompetenz von Personen, die Funktionen in den Prozessen, (inklusive der QMS-Prozessen) übernehmen, festgelegt, sichergestellt, dokumentiert und Maßnahmen, wenn nötig dazu getroffen?</t>
  </si>
  <si>
    <t>21. Haben Sie Maßnahmen ergriffen, um sicherzustellen, dass Personen, die Arbeiten im QMS verrichten, die Qualitätspolitik und Qualitätsziele kennen und wissen, wie sie zum QMS, einschließlich der Folgen von Nichtkonformitäten, beitragen?</t>
  </si>
  <si>
    <t>22. Haben Sie das was/worüber, wann und wie, wer, mit wem kommuniziert festgelegt in der für das QMS relevanten, sowohl internen als auch externen Kommunikation?</t>
  </si>
  <si>
    <t>23. Haben Sie einen Prozess aufgesetzt, um die dokumentierten Informationen des QMS, der von der Norm und von Ihnen gefordert, einschließlich der Erstellung und Aktualisierung, der Lenkung, des adäquaten Schutzes, der Kontrolle der Verteilung, des Zugriffs, von Änderungen und der Aufbewahrung zu kontrollieren?</t>
  </si>
  <si>
    <t>24. Planen und kontrollieren Sie die für Ihre Produkte und Dienstleistungen erforderlichen Prozesse, einschließlich der Abnahmekriterien, der erforderlichen Ressourcen, der notwendigen Kontrollen und welche dokumentierte Informationen benötigt werden, sowie der Kontrolle geplanter Änderungen?</t>
  </si>
  <si>
    <t>25. Haben Sie Prozesse für die Kundenkommunikation implementiert, welche die Anforderungen für Produkte und Dienstleistungen festlegen, Anforderungen an Produkte und Dienstleistungen überprüfen und Dokumente aktualisieren, wenn Änderungen vorgenommen wurden?</t>
  </si>
  <si>
    <t>26. Haben Sie für Ihre Produkte und Dienstleistungen einen Entwicklungsprozess, welcher die Entwicklungsplanung, Inputs, Kontrollen, Outputs und Änderungen adressiert, eingerichtet, implementiert und leben Sie diesen?</t>
  </si>
  <si>
    <t>27. Haben Sie Schritte gesetzt, um sicherzustellen, dass extern bereitgestellte Prozesse den Anforderungen entsprechen, indem Sie Art und Ausmaß der erforderlichen Steuerung und die für externe Dienstanbieter benötigten Informationen festlegten?</t>
  </si>
  <si>
    <t>28. Haben Sie die für die Produktion und Dienstleistungsbereitstellung erforderlichen kontrollierten Bedingungen, einschließlich dokumentierter Informationen, Überwachung und Messung, Identifizierung und Verfolgbarkeit (falls notwendig), Eigentum des Kunden oder externer Parteien, Erhaltung von Produkten oder Dienstleistungen, Steuerung von Änderungen und auch Aktivitäten nach Lieferung im Zusammenhang mit Ihren Produkten und Dienstleistungen, implementiert?</t>
  </si>
  <si>
    <t>29. Haben Sie geplante Vorkehrungen implementiert, um vor der Freigabe von Produkten und Dienstleistungen zu überprüfen, ob die Anforderungen erfüllt wurden und eine Freigabe nachweislich mit Verantwortlichkeiten zu dokumentieren?</t>
  </si>
  <si>
    <t>30. Haben Sie einen Prozess implementiert, um nichtkonforme Ergebnisse Ihrer Prozesse zu identifizieren und zu steuern, damit diese nicht unbeabsichtigt verwendet werden bevor eine Lieferung oder Verwendung erfolgt? Werden für diesen Prozess dokumentierte Informationen unterhalten?</t>
  </si>
  <si>
    <t>31. Haben Sie den Bedarf an Überwachung und Messung festgelegt, Methoden dafür und wann diese für die Prozesse des QMS und der Kundenzufriedenheitsbewertung durchgeführt werden sollen? Werden Analyse und Evaluierung mit Daten und Informationen, die sich aus Überwachung und Messung ergeben, durchgeführt?</t>
  </si>
  <si>
    <t>32. Gibt es in dokumentiert geplanten Intervallen Audit-Verfahren mit geeigneten Auditoren, um das QMS gegenüber der geplanten Ausgestaltung (einschließlich von Effektivität, korrekter Implementierung, Aufrechterhaltung und Normerfüllung) zu evaluieren? Werden die Ergebnisse an das Management berichtet?</t>
  </si>
  <si>
    <t>33. Überprüft die oberste Leistung die Ergebnisse des QMS, um den Bedarf an Änderungen im QMS, die Ressourcenadäquatheit und die Effektivität des QMS zu beurteilen?</t>
  </si>
  <si>
    <t>34. Identifizieren Sie Möglichkeiten zur Verbesserung und implementieren Maßnahmen, um den Anforderungen zu entsprechen, die Kundenzufriedenheit zu steigern, Produkte und Dienstleistungen zu verbessern, unerwünschte Auswirkungen zu korrigieren, verringern oder verhindern und die Wirksamkeit und Laistung des QMS zu erhöhen?</t>
  </si>
  <si>
    <t>35. Wenn eine Nichtkonformität auftritt, ergreifen Sie Maßnahmen, um die Nichtkonformität und die Folgen zu behandeln, die Notwendigkeit der Eliminierung der Ursache der Nichtkonformität zu evaluieren und die Effektivität der ergriffenen Maßnahmen zu überprüfen? Gibt es dafür Aufzeichnungen?</t>
  </si>
  <si>
    <t>36. Nachdem Maßnahmen getroffen wurden, aktualisieren Sie alle während der Vorbeugungsmaßnahmen gefundenen Risiken und Chancen und führen, wenn notwendig, ein Update des QMS durch?</t>
  </si>
  <si>
    <t>37. Verbessern Sie kontinuierlich die Eignung, Angemessenheit und Effektivität des QMS ausgehend von den durchgeführten Analysen und Bewertungen (z.B. Management Bewettung)? Fließen hierzu Verbesserungsmaßnahmen/-Projekte in einem Maßnahmenplan?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</si>
</sst>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_-* #,##0.00\ _z_ł_-;\-* #,##0.00\ _z_ł_-;_-* &quot;-&quot;??\ _z_ł_-;_-@_-"/>
    <numFmt numFmtId="166" formatCode="_-* #,##0.00\ [$€]_-;\-* #,##0.00\ [$€]_-;_-* &quot;-&quot;??\ [$€]_-;_-@_-"/>
    <numFmt numFmtId="167" formatCode="yyyy\-mm\-dd;@"/>
  </numFmts>
  <fonts count="64">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0"/>
      <color theme="1"/>
      <name val="Calibri"/>
      <family val="2"/>
      <scheme val="minor"/>
    </font>
    <font>
      <b/>
      <sz val="10"/>
      <color theme="4" tint="-0.499984740745262"/>
      <name val="Calibri"/>
      <family val="2"/>
      <scheme val="minor"/>
    </font>
    <font>
      <sz val="10"/>
      <color theme="4" tint="-0.499984740745262"/>
      <name val="Calibri"/>
      <family val="2"/>
      <scheme val="minor"/>
    </font>
    <font>
      <b/>
      <sz val="11"/>
      <color theme="4" tint="-0.499984740745262"/>
      <name val="Calibri"/>
      <family val="2"/>
      <scheme val="minor"/>
    </font>
    <font>
      <b/>
      <sz val="16"/>
      <color theme="1"/>
      <name val="Calibri"/>
      <family val="2"/>
      <scheme val="minor"/>
    </font>
    <font>
      <b/>
      <sz val="16"/>
      <color theme="3" tint="-0.499984740745262"/>
      <name val="Calibri"/>
      <family val="2"/>
      <scheme val="minor"/>
    </font>
    <font>
      <sz val="11"/>
      <color indexed="8"/>
      <name val="Czcionka tekstu podstawowego"/>
      <family val="2"/>
      <charset val="238"/>
    </font>
    <font>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b/>
      <sz val="11"/>
      <color indexed="52"/>
      <name val="Czcionka tekstu podstawowego"/>
      <family val="2"/>
      <charset val="238"/>
    </font>
    <font>
      <sz val="11"/>
      <color indexed="52"/>
      <name val="Czcionka tekstu podstawowego"/>
      <family val="2"/>
      <charset val="238"/>
    </font>
    <font>
      <sz val="11"/>
      <color indexed="17"/>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20"/>
      <name val="Czcionka tekstu podstawowego"/>
      <family val="2"/>
      <charset val="238"/>
    </font>
    <font>
      <sz val="11"/>
      <color indexed="8"/>
      <name val="Calibri"/>
      <family val="2"/>
    </font>
    <font>
      <b/>
      <sz val="11"/>
      <color indexed="9"/>
      <name val="Czcionka tekstu podstawowego"/>
      <family val="2"/>
      <charset val="238"/>
    </font>
    <font>
      <sz val="11"/>
      <color indexed="60"/>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6"/>
      <color theme="1"/>
      <name val="Calibri"/>
      <family val="2"/>
      <scheme val="minor"/>
    </font>
    <font>
      <b/>
      <sz val="10"/>
      <color theme="1"/>
      <name val="Calibri"/>
      <family val="2"/>
      <scheme val="minor"/>
    </font>
    <font>
      <b/>
      <sz val="10"/>
      <color rgb="FFFF0000"/>
      <name val="Calibri"/>
      <family val="2"/>
      <scheme val="minor"/>
    </font>
    <font>
      <b/>
      <sz val="30"/>
      <color theme="1"/>
      <name val="Arial"/>
      <family val="2"/>
    </font>
    <font>
      <sz val="16"/>
      <color theme="1"/>
      <name val="Arial"/>
      <family val="2"/>
    </font>
    <font>
      <b/>
      <sz val="25"/>
      <color theme="1"/>
      <name val="Arial"/>
      <family val="2"/>
    </font>
    <font>
      <b/>
      <sz val="28"/>
      <color theme="1"/>
      <name val="Arial"/>
      <family val="2"/>
    </font>
    <font>
      <sz val="11"/>
      <color theme="1"/>
      <name val="Arial"/>
      <family val="2"/>
    </font>
    <font>
      <sz val="12"/>
      <color theme="1"/>
      <name val="Arial"/>
      <family val="2"/>
    </font>
    <font>
      <sz val="8"/>
      <color theme="1"/>
      <name val="Arial"/>
      <family val="2"/>
    </font>
    <font>
      <b/>
      <sz val="14"/>
      <name val="Calibri"/>
      <family val="2"/>
      <scheme val="minor"/>
    </font>
    <font>
      <i/>
      <sz val="8"/>
      <color theme="0" tint="-0.14999847407452621"/>
      <name val="Calibri"/>
      <family val="2"/>
      <scheme val="minor"/>
    </font>
    <font>
      <sz val="10"/>
      <color theme="1"/>
      <name val="Arial"/>
      <family val="2"/>
    </font>
    <font>
      <sz val="10"/>
      <color theme="1"/>
      <name val="Calibri"/>
      <family val="2"/>
    </font>
    <font>
      <sz val="9"/>
      <color indexed="81"/>
      <name val="Tahoma"/>
      <family val="2"/>
    </font>
    <font>
      <b/>
      <sz val="9"/>
      <color indexed="81"/>
      <name val="Tahoma"/>
      <family val="2"/>
    </font>
    <font>
      <sz val="11"/>
      <color rgb="FFFF0000"/>
      <name val="Calibri"/>
      <family val="2"/>
      <scheme val="minor"/>
    </font>
    <font>
      <sz val="11"/>
      <color theme="0"/>
      <name val="Calibri"/>
      <family val="2"/>
      <scheme val="minor"/>
    </font>
    <font>
      <sz val="10"/>
      <color theme="1"/>
      <name val="Verdana"/>
      <family val="2"/>
    </font>
    <font>
      <b/>
      <sz val="10"/>
      <color theme="1"/>
      <name val="Verdana"/>
      <family val="2"/>
    </font>
    <font>
      <i/>
      <sz val="9"/>
      <name val="Calibri"/>
      <family val="2"/>
      <scheme val="minor"/>
    </font>
    <font>
      <i/>
      <sz val="9"/>
      <color theme="2" tint="-0.749992370372631"/>
      <name val="Calibri"/>
      <family val="2"/>
      <scheme val="minor"/>
    </font>
    <font>
      <i/>
      <sz val="9"/>
      <color theme="0"/>
      <name val="Calibri"/>
      <family val="2"/>
      <scheme val="minor"/>
    </font>
    <font>
      <sz val="10"/>
      <name val="Calibri"/>
      <family val="2"/>
      <scheme val="minor"/>
    </font>
    <font>
      <b/>
      <i/>
      <sz val="9"/>
      <name val="Calibri"/>
      <family val="2"/>
      <scheme val="minor"/>
    </font>
    <font>
      <b/>
      <sz val="12"/>
      <name val="Calibri"/>
      <family val="2"/>
      <scheme val="minor"/>
    </font>
    <font>
      <b/>
      <i/>
      <sz val="11"/>
      <color theme="1"/>
      <name val="Calibri"/>
      <family val="2"/>
      <scheme val="minor"/>
    </font>
    <font>
      <i/>
      <sz val="11"/>
      <color theme="1"/>
      <name val="Calibri"/>
      <family val="2"/>
      <scheme val="minor"/>
    </font>
    <font>
      <sz val="9"/>
      <color theme="2" tint="-0.749992370372631"/>
      <name val="Calibri"/>
      <family val="2"/>
      <scheme val="minor"/>
    </font>
    <font>
      <sz val="9"/>
      <color theme="1"/>
      <name val="Calibri"/>
      <family val="2"/>
      <scheme val="minor"/>
    </font>
    <font>
      <sz val="18"/>
      <color theme="1"/>
      <name val="Century Gothic"/>
      <family val="2"/>
    </font>
    <font>
      <sz val="12"/>
      <color theme="1"/>
      <name val="Open Sans"/>
      <family val="2"/>
    </font>
    <font>
      <b/>
      <sz val="18"/>
      <color rgb="FF0070C0"/>
      <name val="Century Gothic"/>
      <family val="2"/>
    </font>
    <font>
      <sz val="14"/>
      <color theme="1"/>
      <name val="Open Sans"/>
      <family val="2"/>
    </font>
    <font>
      <sz val="9"/>
      <color indexed="81"/>
      <name val="Segoe UI"/>
      <family val="2"/>
    </font>
    <font>
      <b/>
      <sz val="9"/>
      <color indexed="81"/>
      <name val="Segoe UI"/>
      <family val="2"/>
    </font>
  </fonts>
  <fills count="39">
    <fill>
      <patternFill patternType="none"/>
    </fill>
    <fill>
      <patternFill patternType="gray125"/>
    </fill>
    <fill>
      <patternFill patternType="solid">
        <fgColor rgb="FF154D7F"/>
        <bgColor indexed="64"/>
      </patternFill>
    </fill>
    <fill>
      <patternFill patternType="solid">
        <fgColor rgb="FFADC2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EAEAEA"/>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rgb="FFC00000"/>
        <bgColor indexed="64"/>
      </patternFill>
    </fill>
    <fill>
      <patternFill patternType="solid">
        <fgColor theme="2" tint="-0.249977111117893"/>
        <bgColor indexed="64"/>
      </patternFill>
    </fill>
    <fill>
      <patternFill patternType="solid">
        <fgColor theme="6"/>
        <bgColor indexed="64"/>
      </patternFill>
    </fill>
    <fill>
      <patternFill patternType="solid">
        <fgColor rgb="FFC5FB93"/>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theme="3" tint="-0.499984740745262"/>
      </left>
      <right style="thin">
        <color theme="3" tint="-0.499984740745262"/>
      </right>
      <top style="medium">
        <color theme="3" tint="-0.499984740745262"/>
      </top>
      <bottom style="medium">
        <color theme="3" tint="-0.499984740745262"/>
      </bottom>
      <diagonal/>
    </border>
    <border>
      <left style="thin">
        <color theme="4" tint="-0.499984740745262"/>
      </left>
      <right style="thin">
        <color theme="4" tint="-0.499984740745262"/>
      </right>
      <top/>
      <bottom style="thick">
        <color theme="4" tint="-0.499984740745262"/>
      </bottom>
      <diagonal/>
    </border>
    <border>
      <left style="thick">
        <color theme="4" tint="-0.499984740745262"/>
      </left>
      <right style="thin">
        <color theme="4" tint="-0.499984740745262"/>
      </right>
      <top/>
      <bottom style="thick">
        <color theme="4" tint="-0.499984740745262"/>
      </bottom>
      <diagonal/>
    </border>
    <border>
      <left style="thin">
        <color theme="4" tint="-0.499984740745262"/>
      </left>
      <right style="thin">
        <color theme="4" tint="-0.499984740745262"/>
      </right>
      <top style="thin">
        <color indexed="64"/>
      </top>
      <bottom/>
      <diagonal/>
    </border>
    <border>
      <left style="thick">
        <color theme="4" tint="-0.499984740745262"/>
      </left>
      <right style="thin">
        <color theme="4" tint="-0.499984740745262"/>
      </right>
      <top style="thin">
        <color indexed="64"/>
      </top>
      <bottom/>
      <diagonal/>
    </border>
    <border>
      <left style="thin">
        <color theme="4" tint="-0.499984740745262"/>
      </left>
      <right style="thin">
        <color theme="4" tint="-0.499984740745262"/>
      </right>
      <top/>
      <bottom style="thin">
        <color indexed="64"/>
      </bottom>
      <diagonal/>
    </border>
    <border>
      <left style="thick">
        <color theme="4" tint="-0.499984740745262"/>
      </left>
      <right style="thin">
        <color theme="4" tint="-0.499984740745262"/>
      </right>
      <top/>
      <bottom style="thin">
        <color indexed="64"/>
      </bottom>
      <diagonal/>
    </border>
    <border>
      <left style="thin">
        <color theme="4" tint="-0.499984740745262"/>
      </left>
      <right style="thin">
        <color theme="4" tint="-0.499984740745262"/>
      </right>
      <top style="thick">
        <color theme="4" tint="-0.499984740745262"/>
      </top>
      <bottom/>
      <diagonal/>
    </border>
    <border>
      <left style="thick">
        <color theme="4" tint="-0.499984740745262"/>
      </left>
      <right style="thin">
        <color theme="4" tint="-0.499984740745262"/>
      </right>
      <top style="thick">
        <color theme="4" tint="-0.499984740745262"/>
      </top>
      <bottom/>
      <diagonal/>
    </border>
    <border>
      <left/>
      <right/>
      <top style="thick">
        <color theme="4" tint="-0.499984740745262"/>
      </top>
      <bottom/>
      <diagonal/>
    </border>
    <border>
      <left style="thick">
        <color theme="4" tint="-0.499984740745262"/>
      </left>
      <right/>
      <top style="thick">
        <color theme="4" tint="-0.499984740745262"/>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bottom style="thin">
        <color indexed="64"/>
      </bottom>
      <diagonal/>
    </border>
    <border>
      <left style="thin">
        <color theme="4" tint="-0.499984740745262"/>
      </left>
      <right/>
      <top style="thick">
        <color theme="4" tint="-0.499984740745262"/>
      </top>
      <bottom/>
      <diagonal/>
    </border>
    <border>
      <left style="thin">
        <color theme="4" tint="-0.499984740745262"/>
      </left>
      <right/>
      <top/>
      <bottom style="thick">
        <color theme="4" tint="-0.499984740745262"/>
      </bottom>
      <diagonal/>
    </border>
    <border>
      <left style="thin">
        <color theme="4" tint="-0.499984740745262"/>
      </left>
      <right/>
      <top/>
      <bottom style="thin">
        <color theme="4" tint="-0.499984740745262"/>
      </bottom>
      <diagonal/>
    </border>
    <border>
      <left style="thin">
        <color theme="4" tint="-0.499984740745262"/>
      </left>
      <right/>
      <top style="thin">
        <color theme="4" tint="-0.499984740745262"/>
      </top>
      <bottom/>
      <diagonal/>
    </border>
    <border>
      <left/>
      <right style="thick">
        <color theme="4" tint="-0.499984740745262"/>
      </right>
      <top/>
      <bottom style="thick">
        <color theme="4" tint="-0.499984740745262"/>
      </bottom>
      <diagonal/>
    </border>
    <border>
      <left/>
      <right style="thick">
        <color theme="4" tint="-0.499984740745262"/>
      </right>
      <top style="thin">
        <color indexed="64"/>
      </top>
      <bottom/>
      <diagonal/>
    </border>
    <border>
      <left/>
      <right style="thick">
        <color theme="4" tint="-0.499984740745262"/>
      </right>
      <top/>
      <bottom style="thin">
        <color indexed="64"/>
      </bottom>
      <diagonal/>
    </border>
    <border>
      <left style="thin">
        <color theme="3" tint="-0.499984740745262"/>
      </left>
      <right/>
      <top style="medium">
        <color theme="3" tint="-0.499984740745262"/>
      </top>
      <bottom style="medium">
        <color theme="3" tint="-0.499984740745262"/>
      </bottom>
      <diagonal/>
    </border>
    <border>
      <left/>
      <right/>
      <top style="medium">
        <color theme="3" tint="-0.499984740745262"/>
      </top>
      <bottom style="medium">
        <color theme="3" tint="-0.499984740745262"/>
      </bottom>
      <diagonal/>
    </border>
    <border>
      <left/>
      <right style="thin">
        <color theme="3" tint="-0.499984740745262"/>
      </right>
      <top style="medium">
        <color theme="3" tint="-0.499984740745262"/>
      </top>
      <bottom style="medium">
        <color theme="3" tint="-0.499984740745262"/>
      </bottom>
      <diagonal/>
    </border>
    <border>
      <left/>
      <right style="thick">
        <color theme="4" tint="-0.499984740745262"/>
      </right>
      <top style="thick">
        <color theme="4" tint="-0.499984740745262"/>
      </top>
      <bottom style="thick">
        <color theme="4" tint="-0.499984740745262"/>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style="thin">
        <color theme="4" tint="-0.499984740745262"/>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style="thin">
        <color theme="4" tint="-0.499984740745262"/>
      </left>
      <right style="thin">
        <color theme="4" tint="-0.499984740745262"/>
      </right>
      <top/>
      <bottom/>
      <diagonal/>
    </border>
    <border>
      <left/>
      <right/>
      <top style="thick">
        <color theme="4" tint="-0.499984740745262"/>
      </top>
      <bottom style="thick">
        <color theme="4" tint="-0.499984740745262"/>
      </bottom>
      <diagonal/>
    </border>
    <border>
      <left style="medium">
        <color theme="3" tint="-0.499984740745262"/>
      </left>
      <right/>
      <top style="medium">
        <color theme="3" tint="-0.499984740745262"/>
      </top>
      <bottom style="medium">
        <color theme="3" tint="-0.499984740745262"/>
      </bottom>
      <diagonal/>
    </border>
    <border>
      <left style="thick">
        <color theme="3" tint="-0.499984740745262"/>
      </left>
      <right/>
      <top/>
      <bottom style="thick">
        <color theme="3" tint="-0.499984740745262"/>
      </bottom>
      <diagonal/>
    </border>
    <border>
      <left/>
      <right/>
      <top/>
      <bottom style="thick">
        <color theme="3" tint="-0.499984740745262"/>
      </bottom>
      <diagonal/>
    </border>
    <border>
      <left style="thin">
        <color theme="2" tint="-0.749961851863155"/>
      </left>
      <right style="thin">
        <color theme="2" tint="-0.749961851863155"/>
      </right>
      <top/>
      <bottom style="thin">
        <color theme="2" tint="-0.749961851863155"/>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theme="3" tint="-0.499984740745262"/>
      </left>
      <right/>
      <top style="thin">
        <color theme="3" tint="-0.499984740745262"/>
      </top>
      <bottom style="thin">
        <color theme="3" tint="-0.499984740745262"/>
      </bottom>
      <diagonal/>
    </border>
    <border>
      <left/>
      <right style="thin">
        <color theme="3" tint="-0.499984740745262"/>
      </right>
      <top style="thin">
        <color theme="3" tint="-0.499984740745262"/>
      </top>
      <bottom style="thin">
        <color theme="3" tint="-0.499984740745262"/>
      </bottom>
      <diagonal/>
    </border>
    <border>
      <left style="thick">
        <color theme="4" tint="-0.499984740745262"/>
      </left>
      <right style="thin">
        <color theme="4" tint="-0.499984740745262"/>
      </right>
      <top/>
      <bottom style="thin">
        <color theme="4" tint="-0.499984740745262"/>
      </bottom>
      <diagonal/>
    </border>
    <border>
      <left/>
      <right style="thick">
        <color theme="4" tint="-0.499984740745262"/>
      </right>
      <top/>
      <bottom style="thin">
        <color theme="4" tint="-0.499984740745262"/>
      </bottom>
      <diagonal/>
    </border>
    <border>
      <left style="thick">
        <color theme="4" tint="-0.499984740745262"/>
      </left>
      <right style="thin">
        <color theme="4" tint="-0.499984740745262"/>
      </right>
      <top style="thin">
        <color theme="4" tint="-0.499984740745262"/>
      </top>
      <bottom/>
      <diagonal/>
    </border>
    <border>
      <left/>
      <right style="thick">
        <color theme="4" tint="-0.499984740745262"/>
      </right>
      <top style="thin">
        <color theme="4" tint="-0.499984740745262"/>
      </top>
      <bottom/>
      <diagonal/>
    </border>
    <border>
      <left/>
      <right/>
      <top style="medium">
        <color indexed="64"/>
      </top>
      <bottom style="medium">
        <color indexed="64"/>
      </bottom>
      <diagonal/>
    </border>
    <border>
      <left style="medium">
        <color indexed="64"/>
      </left>
      <right/>
      <top style="medium">
        <color indexed="64"/>
      </top>
      <bottom style="medium">
        <color auto="1"/>
      </bottom>
      <diagonal/>
    </border>
    <border>
      <left/>
      <right style="medium">
        <color auto="1"/>
      </right>
      <top style="medium">
        <color indexed="64"/>
      </top>
      <bottom style="thin">
        <color indexed="64"/>
      </bottom>
      <diagonal/>
    </border>
    <border>
      <left/>
      <right style="medium">
        <color auto="1"/>
      </right>
      <top style="thin">
        <color indexed="64"/>
      </top>
      <bottom style="thin">
        <color indexed="64"/>
      </bottom>
      <diagonal/>
    </border>
    <border>
      <left style="medium">
        <color indexed="64"/>
      </left>
      <right style="medium">
        <color indexed="64"/>
      </right>
      <top style="medium">
        <color auto="1"/>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theme="3" tint="-0.499984740745262"/>
      </left>
      <right/>
      <top style="thick">
        <color theme="3" tint="-0.499984740745262"/>
      </top>
      <bottom style="thin">
        <color theme="3" tint="-0.499984740745262"/>
      </bottom>
      <diagonal/>
    </border>
    <border>
      <left/>
      <right/>
      <top style="thick">
        <color theme="3" tint="-0.499984740745262"/>
      </top>
      <bottom style="thin">
        <color theme="3" tint="-0.499984740745262"/>
      </bottom>
      <diagonal/>
    </border>
    <border>
      <left/>
      <right style="thick">
        <color theme="3" tint="-0.499984740745262"/>
      </right>
      <top style="thick">
        <color theme="3" tint="-0.499984740745262"/>
      </top>
      <bottom style="thin">
        <color theme="3" tint="-0.499984740745262"/>
      </bottom>
      <diagonal/>
    </border>
    <border>
      <left style="thick">
        <color theme="3" tint="-0.499984740745262"/>
      </left>
      <right/>
      <top style="thin">
        <color theme="3" tint="-0.499984740745262"/>
      </top>
      <bottom style="thin">
        <color theme="3" tint="-0.499984740745262"/>
      </bottom>
      <diagonal/>
    </border>
    <border>
      <left/>
      <right style="thick">
        <color theme="3" tint="-0.499984740745262"/>
      </right>
      <top style="thin">
        <color theme="3" tint="-0.499984740745262"/>
      </top>
      <bottom style="thin">
        <color theme="3" tint="-0.499984740745262"/>
      </bottom>
      <diagonal/>
    </border>
    <border>
      <left style="thick">
        <color theme="3" tint="-0.499984740745262"/>
      </left>
      <right/>
      <top style="thin">
        <color theme="3" tint="-0.499984740745262"/>
      </top>
      <bottom style="thick">
        <color theme="3" tint="-0.499984740745262"/>
      </bottom>
      <diagonal/>
    </border>
    <border>
      <left/>
      <right/>
      <top style="thin">
        <color theme="3" tint="-0.499984740745262"/>
      </top>
      <bottom style="thick">
        <color theme="3" tint="-0.499984740745262"/>
      </bottom>
      <diagonal/>
    </border>
    <border>
      <left/>
      <right style="thick">
        <color theme="3" tint="-0.499984740745262"/>
      </right>
      <top style="thin">
        <color theme="3" tint="-0.499984740745262"/>
      </top>
      <bottom style="thick">
        <color theme="3" tint="-0.499984740745262"/>
      </bottom>
      <diagonal/>
    </border>
    <border>
      <left style="thick">
        <color theme="3" tint="-0.499984740745262"/>
      </left>
      <right/>
      <top style="thick">
        <color theme="3" tint="-0.499984740745262"/>
      </top>
      <bottom style="thick">
        <color theme="3" tint="-0.499984740745262"/>
      </bottom>
      <diagonal/>
    </border>
    <border>
      <left/>
      <right/>
      <top style="thick">
        <color theme="3" tint="-0.499984740745262"/>
      </top>
      <bottom style="thick">
        <color theme="3" tint="-0.499984740745262"/>
      </bottom>
      <diagonal/>
    </border>
    <border>
      <left/>
      <right style="thick">
        <color theme="3" tint="-0.499984740745262"/>
      </right>
      <top style="thick">
        <color theme="3" tint="-0.499984740745262"/>
      </top>
      <bottom style="thick">
        <color theme="3" tint="-0.499984740745262"/>
      </bottom>
      <diagonal/>
    </border>
    <border>
      <left style="thick">
        <color indexed="64"/>
      </left>
      <right/>
      <top style="thick">
        <color indexed="64"/>
      </top>
      <bottom style="medium">
        <color auto="1"/>
      </bottom>
      <diagonal/>
    </border>
    <border>
      <left/>
      <right style="medium">
        <color auto="1"/>
      </right>
      <top style="thick">
        <color indexed="64"/>
      </top>
      <bottom style="medium">
        <color auto="1"/>
      </bottom>
      <diagonal/>
    </border>
    <border>
      <left/>
      <right style="thick">
        <color indexed="64"/>
      </right>
      <top style="thick">
        <color indexed="64"/>
      </top>
      <bottom style="medium">
        <color auto="1"/>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style="medium">
        <color auto="1"/>
      </right>
      <top style="thin">
        <color indexed="64"/>
      </top>
      <bottom style="thick">
        <color indexed="64"/>
      </bottom>
      <diagonal/>
    </border>
    <border>
      <left/>
      <right style="thick">
        <color indexed="64"/>
      </right>
      <top style="thin">
        <color indexed="64"/>
      </top>
      <bottom style="thick">
        <color indexed="64"/>
      </bottom>
      <diagonal/>
    </border>
    <border>
      <left style="thin">
        <color theme="4" tint="-0.499984740745262"/>
      </left>
      <right style="thick">
        <color theme="4" tint="-0.499984740745262"/>
      </right>
      <top style="thick">
        <color theme="4" tint="-0.499984740745262"/>
      </top>
      <bottom/>
      <diagonal/>
    </border>
    <border>
      <left style="thin">
        <color theme="4" tint="-0.499984740745262"/>
      </left>
      <right style="thick">
        <color theme="4" tint="-0.499984740745262"/>
      </right>
      <top/>
      <bottom style="thin">
        <color indexed="64"/>
      </bottom>
      <diagonal/>
    </border>
    <border>
      <left style="thin">
        <color theme="4" tint="-0.499984740745262"/>
      </left>
      <right style="thick">
        <color theme="4" tint="-0.499984740745262"/>
      </right>
      <top style="thin">
        <color indexed="64"/>
      </top>
      <bottom/>
      <diagonal/>
    </border>
    <border>
      <left style="thin">
        <color theme="4" tint="-0.499984740745262"/>
      </left>
      <right style="thick">
        <color theme="4" tint="-0.499984740745262"/>
      </right>
      <top/>
      <bottom style="thick">
        <color theme="4" tint="-0.499984740745262"/>
      </bottom>
      <diagonal/>
    </border>
    <border>
      <left style="thick">
        <color theme="4" tint="-0.499984740745262"/>
      </left>
      <right style="thin">
        <color theme="4" tint="-0.499984740745262"/>
      </right>
      <top/>
      <bottom/>
      <diagonal/>
    </border>
    <border>
      <left/>
      <right style="thick">
        <color theme="4" tint="-0.499984740745262"/>
      </right>
      <top/>
      <bottom/>
      <diagonal/>
    </border>
  </borders>
  <cellStyleXfs count="90">
    <xf numFmtId="0" fontId="0" fillId="0" borderId="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0" fontId="12" fillId="0" borderId="13" applyNumberFormat="0" applyFill="0" applyAlignment="0" applyProtection="0"/>
    <xf numFmtId="0" fontId="13" fillId="0" borderId="14" applyNumberFormat="0" applyFill="0" applyAlignment="0" applyProtection="0"/>
    <xf numFmtId="0" fontId="14" fillId="0" borderId="15" applyNumberFormat="0" applyFill="0" applyAlignment="0" applyProtection="0"/>
    <xf numFmtId="0" fontId="14" fillId="0" borderId="0" applyNumberFormat="0" applyFill="0" applyBorder="0" applyAlignment="0" applyProtection="0"/>
    <xf numFmtId="0" fontId="15" fillId="22" borderId="16" applyNumberFormat="0" applyAlignment="0" applyProtection="0"/>
    <xf numFmtId="0" fontId="16" fillId="0" borderId="17" applyNumberFormat="0" applyFill="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0" fontId="17" fillId="6" borderId="0" applyNumberFormat="0" applyBorder="0" applyAlignment="0" applyProtection="0"/>
    <xf numFmtId="0" fontId="18" fillId="9" borderId="16" applyNumberFormat="0" applyAlignment="0" applyProtection="0"/>
    <xf numFmtId="0" fontId="19" fillId="22" borderId="18" applyNumberFormat="0" applyAlignment="0" applyProtection="0"/>
    <xf numFmtId="0" fontId="17" fillId="6" borderId="0" applyNumberFormat="0" applyBorder="0" applyAlignment="0" applyProtection="0"/>
    <xf numFmtId="165" fontId="10" fillId="0" borderId="0" applyFont="0" applyFill="0" applyBorder="0" applyAlignment="0" applyProtection="0"/>
    <xf numFmtId="0" fontId="18" fillId="9" borderId="16" applyNumberFormat="0" applyAlignment="0" applyProtection="0"/>
    <xf numFmtId="166" fontId="10" fillId="0" borderId="0" applyFont="0" applyFill="0" applyBorder="0" applyAlignment="0" applyProtection="0"/>
    <xf numFmtId="0" fontId="20" fillId="5" borderId="0" applyNumberFormat="0" applyBorder="0" applyAlignment="0" applyProtection="0"/>
    <xf numFmtId="164" fontId="21" fillId="0" borderId="0" applyFont="0" applyFill="0" applyBorder="0" applyAlignment="0" applyProtection="0"/>
    <xf numFmtId="0" fontId="16" fillId="0" borderId="17" applyNumberFormat="0" applyFill="0" applyAlignment="0" applyProtection="0"/>
    <xf numFmtId="0" fontId="22" fillId="23" borderId="19" applyNumberFormat="0" applyAlignment="0" applyProtection="0"/>
    <xf numFmtId="0" fontId="12" fillId="0" borderId="13" applyNumberFormat="0" applyFill="0" applyAlignment="0" applyProtection="0"/>
    <xf numFmtId="0" fontId="13" fillId="0" borderId="14" applyNumberFormat="0" applyFill="0" applyAlignment="0" applyProtection="0"/>
    <xf numFmtId="0" fontId="14" fillId="0" borderId="15" applyNumberFormat="0" applyFill="0" applyAlignment="0" applyProtection="0"/>
    <xf numFmtId="0" fontId="14" fillId="0" borderId="0" applyNumberFormat="0" applyFill="0" applyBorder="0" applyAlignment="0" applyProtection="0"/>
    <xf numFmtId="0" fontId="23" fillId="24" borderId="0" applyNumberFormat="0" applyBorder="0" applyAlignment="0" applyProtection="0"/>
    <xf numFmtId="0" fontId="23" fillId="24" borderId="0" applyNumberFormat="0" applyBorder="0" applyAlignment="0" applyProtection="0"/>
    <xf numFmtId="0" fontId="3" fillId="0" borderId="0"/>
    <xf numFmtId="0" fontId="10" fillId="0" borderId="0"/>
    <xf numFmtId="0" fontId="10" fillId="25" borderId="20" applyNumberFormat="0" applyFont="0" applyAlignment="0" applyProtection="0"/>
    <xf numFmtId="0" fontId="15" fillId="22" borderId="16" applyNumberFormat="0" applyAlignment="0" applyProtection="0"/>
    <xf numFmtId="9" fontId="21" fillId="0" borderId="0" applyFont="0" applyFill="0" applyBorder="0" applyAlignment="0" applyProtection="0"/>
    <xf numFmtId="0" fontId="19" fillId="22" borderId="18" applyNumberFormat="0" applyAlignment="0" applyProtection="0"/>
    <xf numFmtId="0" fontId="21" fillId="0" borderId="0"/>
    <xf numFmtId="0" fontId="24" fillId="0" borderId="21" applyNumberFormat="0" applyFill="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0" fillId="25" borderId="20" applyNumberFormat="0" applyFont="0" applyAlignment="0" applyProtection="0"/>
    <xf numFmtId="0" fontId="22" fillId="23" borderId="19" applyNumberFormat="0" applyAlignment="0" applyProtection="0"/>
    <xf numFmtId="0" fontId="20" fillId="5" borderId="0" applyNumberFormat="0" applyBorder="0" applyAlignment="0" applyProtection="0"/>
    <xf numFmtId="0" fontId="10" fillId="0" borderId="0"/>
  </cellStyleXfs>
  <cellXfs count="193">
    <xf numFmtId="0" fontId="0" fillId="0" borderId="0" xfId="0"/>
    <xf numFmtId="0" fontId="0" fillId="0" borderId="0" xfId="0" applyAlignment="1">
      <alignment vertical="top" wrapText="1"/>
    </xf>
    <xf numFmtId="0" fontId="2" fillId="0" borderId="0" xfId="0" applyFont="1" applyBorder="1" applyAlignment="1">
      <alignment vertical="top" wrapText="1"/>
    </xf>
    <xf numFmtId="0" fontId="7" fillId="3" borderId="6" xfId="0" applyFont="1" applyFill="1" applyBorder="1" applyAlignment="1">
      <alignment vertical="top" wrapText="1"/>
    </xf>
    <xf numFmtId="0" fontId="7" fillId="3" borderId="10" xfId="0" applyFont="1" applyFill="1" applyBorder="1" applyAlignment="1">
      <alignment vertical="top" wrapText="1"/>
    </xf>
    <xf numFmtId="0" fontId="1" fillId="2" borderId="0" xfId="0" applyFont="1" applyFill="1"/>
    <xf numFmtId="0" fontId="0" fillId="0" borderId="0" xfId="0" applyAlignment="1">
      <alignment vertical="top"/>
    </xf>
    <xf numFmtId="0" fontId="2" fillId="0" borderId="0" xfId="0" applyFont="1" applyAlignment="1">
      <alignment wrapText="1"/>
    </xf>
    <xf numFmtId="0" fontId="8" fillId="0" borderId="0" xfId="0" applyFont="1" applyAlignment="1">
      <alignment vertical="top"/>
    </xf>
    <xf numFmtId="0" fontId="28" fillId="0" borderId="0" xfId="0" applyFont="1" applyAlignment="1">
      <alignment vertical="top"/>
    </xf>
    <xf numFmtId="0" fontId="28" fillId="0" borderId="0" xfId="0" applyFont="1" applyAlignment="1">
      <alignment vertical="top" wrapText="1"/>
    </xf>
    <xf numFmtId="0" fontId="29" fillId="0" borderId="12" xfId="0" applyFont="1" applyFill="1" applyBorder="1" applyAlignment="1" applyProtection="1">
      <alignment vertical="top" wrapText="1"/>
    </xf>
    <xf numFmtId="0" fontId="32" fillId="0" borderId="0" xfId="0" applyFont="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xf>
    <xf numFmtId="0" fontId="31" fillId="0" borderId="0" xfId="0" applyFont="1" applyAlignment="1">
      <alignment horizontal="center" vertical="center"/>
    </xf>
    <xf numFmtId="0" fontId="37" fillId="0" borderId="0" xfId="0" applyFont="1" applyAlignment="1">
      <alignment vertical="center"/>
    </xf>
    <xf numFmtId="0" fontId="0" fillId="0" borderId="40" xfId="0" applyBorder="1" applyAlignment="1" applyProtection="1">
      <alignment wrapText="1"/>
      <protection locked="0"/>
    </xf>
    <xf numFmtId="0" fontId="5" fillId="3" borderId="4" xfId="0" applyFont="1" applyFill="1" applyBorder="1" applyAlignment="1" applyProtection="1">
      <alignment vertical="top" wrapText="1"/>
      <protection locked="0"/>
    </xf>
    <xf numFmtId="0" fontId="5" fillId="3" borderId="8" xfId="0" applyFont="1" applyFill="1" applyBorder="1" applyAlignment="1" applyProtection="1">
      <alignment vertical="top" wrapText="1"/>
      <protection locked="0"/>
    </xf>
    <xf numFmtId="0" fontId="5" fillId="3" borderId="39" xfId="0" applyFont="1" applyFill="1" applyBorder="1" applyAlignment="1" applyProtection="1">
      <alignment vertical="top" wrapText="1"/>
    </xf>
    <xf numFmtId="0" fontId="5" fillId="3" borderId="4" xfId="0" applyFont="1" applyFill="1" applyBorder="1" applyAlignment="1" applyProtection="1">
      <alignment vertical="top" wrapText="1"/>
    </xf>
    <xf numFmtId="0" fontId="6" fillId="3" borderId="3" xfId="0" quotePrefix="1" applyFont="1" applyFill="1" applyBorder="1" applyAlignment="1" applyProtection="1">
      <alignment horizontal="left" vertical="top" wrapText="1"/>
    </xf>
    <xf numFmtId="0" fontId="6" fillId="3" borderId="28" xfId="0" applyFont="1" applyFill="1" applyBorder="1" applyAlignment="1" applyProtection="1">
      <alignment horizontal="left" vertical="top" wrapText="1"/>
    </xf>
    <xf numFmtId="167" fontId="6" fillId="3" borderId="3" xfId="0" quotePrefix="1" applyNumberFormat="1" applyFont="1" applyFill="1" applyBorder="1" applyAlignment="1" applyProtection="1">
      <alignment horizontal="left" vertical="top" wrapText="1"/>
    </xf>
    <xf numFmtId="0" fontId="39" fillId="0" borderId="0" xfId="0" applyFont="1" applyAlignment="1" applyProtection="1">
      <protection hidden="1"/>
    </xf>
    <xf numFmtId="0" fontId="39" fillId="0" borderId="22" xfId="0" applyFont="1" applyBorder="1" applyAlignment="1" applyProtection="1">
      <alignment vertical="top"/>
      <protection hidden="1"/>
    </xf>
    <xf numFmtId="167" fontId="39" fillId="0" borderId="22" xfId="0" applyNumberFormat="1" applyFont="1" applyBorder="1" applyAlignment="1" applyProtection="1">
      <alignment horizontal="left" vertical="top" wrapText="1"/>
      <protection hidden="1"/>
    </xf>
    <xf numFmtId="14" fontId="39" fillId="0" borderId="22" xfId="0" applyNumberFormat="1" applyFont="1" applyBorder="1" applyAlignment="1" applyProtection="1">
      <alignment vertical="top"/>
      <protection hidden="1"/>
    </xf>
    <xf numFmtId="0" fontId="0" fillId="0" borderId="1" xfId="0" applyBorder="1" applyAlignment="1" applyProtection="1">
      <alignment vertical="top"/>
      <protection locked="0"/>
    </xf>
    <xf numFmtId="14" fontId="0" fillId="0" borderId="1" xfId="0" applyNumberFormat="1" applyBorder="1" applyAlignment="1" applyProtection="1">
      <alignment vertical="top"/>
      <protection locked="0"/>
    </xf>
    <xf numFmtId="0" fontId="0" fillId="26" borderId="23" xfId="0" applyFill="1" applyBorder="1" applyAlignment="1" applyProtection="1">
      <alignment vertical="top"/>
      <protection locked="0"/>
    </xf>
    <xf numFmtId="14" fontId="0" fillId="26" borderId="23" xfId="0" applyNumberFormat="1" applyFill="1" applyBorder="1" applyAlignment="1" applyProtection="1">
      <alignment vertical="top"/>
      <protection locked="0"/>
    </xf>
    <xf numFmtId="14" fontId="2" fillId="0" borderId="1" xfId="0" applyNumberFormat="1" applyFont="1" applyBorder="1" applyAlignment="1" applyProtection="1">
      <alignment vertical="top"/>
      <protection hidden="1"/>
    </xf>
    <xf numFmtId="14" fontId="0" fillId="0" borderId="1" xfId="0" applyNumberFormat="1" applyBorder="1" applyAlignment="1" applyProtection="1">
      <alignment vertical="top"/>
      <protection hidden="1"/>
    </xf>
    <xf numFmtId="0" fontId="0" fillId="0" borderId="0" xfId="0" applyProtection="1">
      <protection hidden="1"/>
    </xf>
    <xf numFmtId="14" fontId="2" fillId="26" borderId="23" xfId="0" applyNumberFormat="1" applyFont="1" applyFill="1" applyBorder="1" applyAlignment="1" applyProtection="1">
      <alignment vertical="top"/>
      <protection hidden="1"/>
    </xf>
    <xf numFmtId="14" fontId="0" fillId="26" borderId="23" xfId="0" applyNumberFormat="1" applyFill="1" applyBorder="1" applyAlignment="1" applyProtection="1">
      <alignment vertical="top"/>
      <protection hidden="1"/>
    </xf>
    <xf numFmtId="0" fontId="2" fillId="0" borderId="1" xfId="0" applyFont="1" applyBorder="1" applyAlignment="1" applyProtection="1">
      <alignment vertical="top"/>
      <protection hidden="1"/>
    </xf>
    <xf numFmtId="0" fontId="0" fillId="0" borderId="1" xfId="0" applyBorder="1" applyAlignment="1" applyProtection="1">
      <alignment vertical="top"/>
      <protection hidden="1"/>
    </xf>
    <xf numFmtId="0" fontId="45" fillId="0" borderId="0" xfId="0" applyFont="1" applyAlignment="1">
      <alignment vertical="top"/>
    </xf>
    <xf numFmtId="0" fontId="0" fillId="0" borderId="51" xfId="0" applyBorder="1" applyAlignment="1" applyProtection="1">
      <alignment wrapText="1"/>
      <protection locked="0"/>
    </xf>
    <xf numFmtId="0" fontId="7" fillId="3" borderId="54" xfId="0" applyFont="1" applyFill="1" applyBorder="1" applyAlignment="1" applyProtection="1">
      <alignment vertical="top" wrapText="1"/>
    </xf>
    <xf numFmtId="0" fontId="5" fillId="3" borderId="55" xfId="0" applyFont="1" applyFill="1" applyBorder="1" applyAlignment="1" applyProtection="1">
      <alignment horizontal="left" vertical="top" wrapText="1"/>
    </xf>
    <xf numFmtId="0" fontId="44" fillId="0" borderId="40" xfId="0" applyFont="1" applyBorder="1" applyAlignment="1" applyProtection="1">
      <alignment wrapText="1"/>
      <protection locked="0"/>
    </xf>
    <xf numFmtId="0" fontId="40" fillId="0" borderId="37" xfId="0" applyFont="1" applyBorder="1" applyAlignment="1" applyProtection="1">
      <alignment horizontal="right" vertical="center" wrapText="1"/>
      <protection locked="0"/>
    </xf>
    <xf numFmtId="0" fontId="41" fillId="0" borderId="37" xfId="0" applyFont="1" applyBorder="1" applyAlignment="1" applyProtection="1">
      <alignment horizontal="right" vertical="center" wrapText="1"/>
      <protection locked="0"/>
    </xf>
    <xf numFmtId="0" fontId="40" fillId="0" borderId="0" xfId="0" applyFont="1" applyAlignment="1" applyProtection="1">
      <alignment horizontal="right" vertical="center" wrapText="1"/>
      <protection locked="0"/>
    </xf>
    <xf numFmtId="0" fontId="4" fillId="0" borderId="0" xfId="0" applyFont="1" applyAlignment="1" applyProtection="1">
      <alignment horizontal="right"/>
      <protection locked="0"/>
    </xf>
    <xf numFmtId="0" fontId="0" fillId="0" borderId="40" xfId="0" applyBorder="1" applyAlignment="1" applyProtection="1">
      <alignment horizontal="center" vertical="center" wrapText="1"/>
      <protection locked="0"/>
    </xf>
    <xf numFmtId="14" fontId="0" fillId="0" borderId="1" xfId="0" applyNumberFormat="1" applyBorder="1" applyAlignment="1" applyProtection="1">
      <alignment horizontal="left" vertical="top" wrapText="1"/>
      <protection locked="0"/>
    </xf>
    <xf numFmtId="14" fontId="0" fillId="26" borderId="23" xfId="0" applyNumberFormat="1" applyFill="1" applyBorder="1" applyAlignment="1" applyProtection="1">
      <alignment horizontal="left" vertical="top" wrapText="1"/>
      <protection locked="0"/>
    </xf>
    <xf numFmtId="14" fontId="0" fillId="26" borderId="23" xfId="0" applyNumberFormat="1" applyFill="1" applyBorder="1" applyAlignment="1" applyProtection="1">
      <alignment vertical="top" wrapText="1"/>
      <protection locked="0"/>
    </xf>
    <xf numFmtId="14" fontId="0" fillId="0" borderId="1" xfId="0" applyNumberFormat="1" applyBorder="1" applyAlignment="1" applyProtection="1">
      <alignment vertical="top" wrapText="1"/>
      <protection locked="0"/>
    </xf>
    <xf numFmtId="14" fontId="6" fillId="3" borderId="3" xfId="0" quotePrefix="1" applyNumberFormat="1" applyFont="1" applyFill="1" applyBorder="1" applyAlignment="1" applyProtection="1">
      <alignment horizontal="left" vertical="top" wrapText="1"/>
    </xf>
    <xf numFmtId="0" fontId="2" fillId="3" borderId="47" xfId="0" applyFont="1" applyFill="1" applyBorder="1" applyAlignment="1">
      <alignment wrapText="1"/>
    </xf>
    <xf numFmtId="0" fontId="0" fillId="0" borderId="1" xfId="0" applyBorder="1" applyAlignment="1" applyProtection="1">
      <alignment vertical="top"/>
    </xf>
    <xf numFmtId="14" fontId="0" fillId="0" borderId="1" xfId="0" applyNumberFormat="1" applyBorder="1" applyAlignment="1" applyProtection="1">
      <alignment vertical="top"/>
    </xf>
    <xf numFmtId="14" fontId="0" fillId="0" borderId="1" xfId="0" applyNumberFormat="1" applyBorder="1" applyAlignment="1" applyProtection="1">
      <alignment horizontal="left" vertical="top" wrapText="1"/>
    </xf>
    <xf numFmtId="0" fontId="0" fillId="26" borderId="23" xfId="0" applyFill="1" applyBorder="1" applyAlignment="1" applyProtection="1">
      <alignment vertical="top"/>
    </xf>
    <xf numFmtId="14" fontId="0" fillId="26" borderId="23" xfId="0" applyNumberFormat="1" applyFill="1" applyBorder="1" applyAlignment="1" applyProtection="1">
      <alignment vertical="top"/>
    </xf>
    <xf numFmtId="14" fontId="0" fillId="26" borderId="23" xfId="0" applyNumberFormat="1" applyFill="1" applyBorder="1" applyAlignment="1" applyProtection="1">
      <alignment horizontal="left" vertical="top" wrapText="1"/>
    </xf>
    <xf numFmtId="0" fontId="2" fillId="0" borderId="11" xfId="0" applyFont="1" applyFill="1" applyBorder="1" applyAlignment="1" applyProtection="1">
      <alignment vertical="top" wrapText="1"/>
    </xf>
    <xf numFmtId="0" fontId="0" fillId="0" borderId="0" xfId="0" applyProtection="1"/>
    <xf numFmtId="0" fontId="5" fillId="3" borderId="9" xfId="0" applyFont="1" applyFill="1" applyBorder="1" applyAlignment="1" applyProtection="1">
      <alignment vertical="top" wrapText="1"/>
    </xf>
    <xf numFmtId="0" fontId="5" fillId="3" borderId="9" xfId="0" applyFont="1" applyFill="1" applyBorder="1" applyAlignment="1" applyProtection="1">
      <alignment vertical="top"/>
    </xf>
    <xf numFmtId="0" fontId="5" fillId="3" borderId="24" xfId="0" applyFont="1" applyFill="1" applyBorder="1" applyAlignment="1" applyProtection="1">
      <alignment vertical="top" wrapText="1"/>
    </xf>
    <xf numFmtId="0" fontId="30" fillId="3" borderId="84" xfId="0" quotePrefix="1" applyFont="1" applyFill="1" applyBorder="1" applyAlignment="1" applyProtection="1">
      <alignment vertical="top" wrapText="1"/>
    </xf>
    <xf numFmtId="0" fontId="5" fillId="3" borderId="7" xfId="0" applyFont="1" applyFill="1" applyBorder="1" applyAlignment="1" applyProtection="1">
      <alignment horizontal="left" vertical="top" wrapText="1"/>
    </xf>
    <xf numFmtId="14" fontId="6" fillId="3" borderId="7" xfId="0" applyNumberFormat="1" applyFont="1" applyFill="1" applyBorder="1" applyAlignment="1" applyProtection="1">
      <alignment horizontal="left" vertical="top" wrapText="1"/>
    </xf>
    <xf numFmtId="0" fontId="6" fillId="3" borderId="26" xfId="0" applyFont="1" applyFill="1" applyBorder="1" applyAlignment="1" applyProtection="1">
      <alignment vertical="top" wrapText="1"/>
    </xf>
    <xf numFmtId="167" fontId="5" fillId="3" borderId="85" xfId="0" applyNumberFormat="1" applyFont="1" applyFill="1" applyBorder="1" applyAlignment="1" applyProtection="1">
      <alignment vertical="top" wrapText="1"/>
    </xf>
    <xf numFmtId="0" fontId="5" fillId="3" borderId="5" xfId="0" applyFont="1" applyFill="1" applyBorder="1" applyAlignment="1" applyProtection="1">
      <alignment vertical="top" wrapText="1"/>
    </xf>
    <xf numFmtId="0" fontId="5" fillId="3" borderId="27" xfId="0" applyFont="1" applyFill="1" applyBorder="1" applyAlignment="1" applyProtection="1">
      <alignment vertical="top" wrapText="1"/>
    </xf>
    <xf numFmtId="0" fontId="5" fillId="3" borderId="86" xfId="0" applyFont="1" applyFill="1" applyBorder="1" applyAlignment="1" applyProtection="1">
      <alignment vertical="top" wrapText="1"/>
    </xf>
    <xf numFmtId="0" fontId="5" fillId="3" borderId="3" xfId="0" quotePrefix="1" applyFont="1" applyFill="1" applyBorder="1" applyAlignment="1" applyProtection="1">
      <alignment horizontal="left" vertical="top" wrapText="1"/>
    </xf>
    <xf numFmtId="0" fontId="6" fillId="3" borderId="25" xfId="0" quotePrefix="1" applyFont="1" applyFill="1" applyBorder="1" applyAlignment="1" applyProtection="1">
      <alignment vertical="top" wrapText="1"/>
    </xf>
    <xf numFmtId="14" fontId="6" fillId="3" borderId="87" xfId="0" applyNumberFormat="1" applyFont="1" applyFill="1" applyBorder="1" applyAlignment="1" applyProtection="1">
      <alignment vertical="top" wrapText="1"/>
    </xf>
    <xf numFmtId="0" fontId="2" fillId="0" borderId="0" xfId="0" applyFont="1" applyBorder="1" applyAlignment="1" applyProtection="1">
      <alignment vertical="top" wrapText="1"/>
    </xf>
    <xf numFmtId="0" fontId="0" fillId="0" borderId="0" xfId="0" applyBorder="1" applyAlignment="1" applyProtection="1">
      <alignment vertical="top" wrapText="1"/>
    </xf>
    <xf numFmtId="0" fontId="1" fillId="2" borderId="2" xfId="0" applyFont="1" applyFill="1" applyBorder="1" applyAlignment="1" applyProtection="1">
      <alignment horizontal="left" wrapText="1"/>
    </xf>
    <xf numFmtId="0" fontId="36" fillId="0" borderId="37" xfId="0" applyFont="1" applyBorder="1" applyAlignment="1" applyProtection="1">
      <alignment vertical="center" wrapText="1"/>
    </xf>
    <xf numFmtId="0" fontId="36" fillId="0" borderId="0" xfId="0" applyFont="1" applyAlignment="1" applyProtection="1">
      <alignment vertical="center" wrapText="1"/>
    </xf>
    <xf numFmtId="0" fontId="35" fillId="0" borderId="0" xfId="0" applyFont="1" applyAlignment="1" applyProtection="1">
      <alignment vertical="center"/>
    </xf>
    <xf numFmtId="0" fontId="49" fillId="37" borderId="23" xfId="0" applyFont="1" applyFill="1" applyBorder="1" applyAlignment="1" applyProtection="1">
      <alignment horizontal="center"/>
    </xf>
    <xf numFmtId="0" fontId="49" fillId="31" borderId="1" xfId="0" applyFont="1" applyFill="1" applyBorder="1" applyAlignment="1" applyProtection="1">
      <alignment horizontal="center"/>
    </xf>
    <xf numFmtId="0" fontId="50" fillId="30" borderId="1" xfId="0" applyFont="1" applyFill="1" applyBorder="1" applyAlignment="1" applyProtection="1">
      <alignment horizontal="center"/>
    </xf>
    <xf numFmtId="0" fontId="0" fillId="0" borderId="0" xfId="0" applyAlignment="1" applyProtection="1">
      <alignment horizontal="right"/>
      <protection locked="0"/>
    </xf>
    <xf numFmtId="0" fontId="5" fillId="3" borderId="8" xfId="0" applyFont="1" applyFill="1" applyBorder="1" applyAlignment="1" applyProtection="1">
      <alignment vertical="top" wrapText="1"/>
    </xf>
    <xf numFmtId="167" fontId="6" fillId="3" borderId="38" xfId="0" applyNumberFormat="1" applyFont="1" applyFill="1" applyBorder="1" applyAlignment="1" applyProtection="1">
      <alignment horizontal="left" vertical="top" wrapText="1"/>
    </xf>
    <xf numFmtId="167" fontId="6" fillId="3" borderId="30" xfId="0" applyNumberFormat="1" applyFont="1" applyFill="1" applyBorder="1" applyAlignment="1" applyProtection="1">
      <alignment horizontal="left" vertical="top" wrapText="1"/>
    </xf>
    <xf numFmtId="0" fontId="7" fillId="3" borderId="6" xfId="0" applyFont="1" applyFill="1" applyBorder="1" applyAlignment="1" applyProtection="1">
      <alignment vertical="top" wrapText="1"/>
    </xf>
    <xf numFmtId="0" fontId="5" fillId="3" borderId="42" xfId="0" applyFont="1" applyFill="1" applyBorder="1" applyAlignment="1" applyProtection="1">
      <alignment vertical="top" wrapText="1"/>
    </xf>
    <xf numFmtId="0" fontId="5" fillId="3" borderId="29" xfId="0" applyFont="1" applyFill="1" applyBorder="1" applyAlignment="1" applyProtection="1">
      <alignment horizontal="left" vertical="top" wrapText="1"/>
    </xf>
    <xf numFmtId="0" fontId="5" fillId="3" borderId="52" xfId="0" applyFont="1" applyFill="1" applyBorder="1" applyAlignment="1" applyProtection="1">
      <alignment vertical="top" wrapText="1"/>
    </xf>
    <xf numFmtId="0" fontId="6" fillId="3" borderId="38" xfId="0" quotePrefix="1" applyFont="1" applyFill="1" applyBorder="1" applyAlignment="1" applyProtection="1">
      <alignment horizontal="left" vertical="top" wrapText="1"/>
    </xf>
    <xf numFmtId="14" fontId="6" fillId="3" borderId="53" xfId="0" applyNumberFormat="1" applyFont="1" applyFill="1" applyBorder="1" applyAlignment="1" applyProtection="1">
      <alignment horizontal="left" vertical="top" wrapText="1"/>
    </xf>
    <xf numFmtId="0" fontId="2" fillId="0" borderId="0" xfId="0" applyFont="1" applyProtection="1"/>
    <xf numFmtId="0" fontId="0" fillId="0" borderId="0" xfId="0" applyBorder="1" applyProtection="1"/>
    <xf numFmtId="0" fontId="0" fillId="0" borderId="0" xfId="0" applyAlignment="1" applyProtection="1">
      <alignment vertical="top"/>
    </xf>
    <xf numFmtId="0" fontId="1" fillId="2" borderId="31" xfId="0" applyFont="1" applyFill="1" applyBorder="1" applyAlignment="1" applyProtection="1">
      <alignment horizontal="left" wrapText="1"/>
    </xf>
    <xf numFmtId="0" fontId="1" fillId="2" borderId="33" xfId="0" applyFont="1" applyFill="1" applyBorder="1" applyAlignment="1" applyProtection="1">
      <alignment horizontal="center" wrapText="1"/>
    </xf>
    <xf numFmtId="0" fontId="0" fillId="0" borderId="0" xfId="0" applyAlignment="1" applyProtection="1">
      <alignment wrapText="1"/>
    </xf>
    <xf numFmtId="49" fontId="38" fillId="27" borderId="44" xfId="0" applyNumberFormat="1" applyFont="1" applyFill="1" applyBorder="1" applyAlignment="1" applyProtection="1">
      <alignment horizontal="left" wrapText="1"/>
    </xf>
    <xf numFmtId="49" fontId="38" fillId="27" borderId="32" xfId="0" applyNumberFormat="1" applyFont="1" applyFill="1" applyBorder="1" applyAlignment="1" applyProtection="1">
      <alignment horizontal="right" wrapText="1"/>
    </xf>
    <xf numFmtId="49" fontId="38" fillId="27" borderId="32" xfId="0" applyNumberFormat="1" applyFont="1" applyFill="1" applyBorder="1" applyAlignment="1" applyProtection="1">
      <alignment horizontal="left" wrapText="1"/>
    </xf>
    <xf numFmtId="49" fontId="38" fillId="27" borderId="0" xfId="0" applyNumberFormat="1" applyFont="1" applyFill="1" applyBorder="1" applyAlignment="1" applyProtection="1">
      <alignment horizontal="left" wrapText="1"/>
    </xf>
    <xf numFmtId="49" fontId="38" fillId="27" borderId="0" xfId="0" applyNumberFormat="1" applyFont="1" applyFill="1" applyBorder="1" applyAlignment="1" applyProtection="1">
      <alignment horizontal="center" vertical="center" wrapText="1"/>
    </xf>
    <xf numFmtId="49" fontId="38" fillId="0" borderId="0" xfId="0" applyNumberFormat="1" applyFont="1" applyFill="1" applyBorder="1" applyAlignment="1" applyProtection="1">
      <alignment horizontal="left" wrapText="1"/>
    </xf>
    <xf numFmtId="49" fontId="53" fillId="0" borderId="0" xfId="0" applyNumberFormat="1" applyFont="1" applyFill="1" applyBorder="1" applyAlignment="1" applyProtection="1">
      <alignment horizontal="left" wrapText="1"/>
    </xf>
    <xf numFmtId="49" fontId="38" fillId="0" borderId="0" xfId="0" applyNumberFormat="1" applyFont="1" applyFill="1" applyBorder="1" applyAlignment="1" applyProtection="1">
      <alignment horizontal="center" vertical="center" wrapText="1"/>
    </xf>
    <xf numFmtId="0" fontId="0" fillId="0" borderId="0" xfId="0" applyFill="1" applyProtection="1"/>
    <xf numFmtId="0" fontId="0" fillId="0" borderId="40" xfId="0" applyBorder="1" applyProtection="1"/>
    <xf numFmtId="0" fontId="46" fillId="0" borderId="40" xfId="0" applyFont="1" applyBorder="1" applyAlignment="1" applyProtection="1">
      <alignment horizontal="justify" vertical="center" wrapText="1"/>
    </xf>
    <xf numFmtId="0" fontId="0" fillId="0" borderId="50" xfId="0" applyBorder="1" applyProtection="1"/>
    <xf numFmtId="0" fontId="46" fillId="0" borderId="1" xfId="0" applyFont="1" applyBorder="1" applyAlignment="1" applyProtection="1">
      <alignment horizontal="justify" vertical="center" wrapText="1"/>
    </xf>
    <xf numFmtId="0" fontId="0" fillId="0" borderId="0" xfId="0" quotePrefix="1" applyProtection="1"/>
    <xf numFmtId="0" fontId="1" fillId="2" borderId="63" xfId="0" applyFont="1" applyFill="1" applyBorder="1" applyAlignment="1" applyProtection="1">
      <alignment horizontal="center" wrapText="1"/>
    </xf>
    <xf numFmtId="0" fontId="2" fillId="28" borderId="64" xfId="0" applyFont="1" applyFill="1" applyBorder="1" applyAlignment="1" applyProtection="1">
      <alignment horizontal="right"/>
    </xf>
    <xf numFmtId="0" fontId="0" fillId="0" borderId="65" xfId="0" applyFont="1" applyBorder="1" applyAlignment="1" applyProtection="1">
      <alignment horizontal="right"/>
    </xf>
    <xf numFmtId="0" fontId="2" fillId="0" borderId="66" xfId="0" applyFont="1" applyBorder="1" applyAlignment="1" applyProtection="1">
      <alignment horizontal="right"/>
    </xf>
    <xf numFmtId="0" fontId="2" fillId="31" borderId="41" xfId="0" applyFont="1" applyFill="1" applyBorder="1" applyAlignment="1" applyProtection="1">
      <alignment horizontal="right"/>
    </xf>
    <xf numFmtId="0" fontId="0" fillId="0" borderId="67" xfId="0" applyFont="1" applyBorder="1" applyAlignment="1" applyProtection="1">
      <alignment horizontal="right"/>
    </xf>
    <xf numFmtId="0" fontId="2" fillId="29" borderId="41" xfId="0" applyFont="1" applyFill="1" applyBorder="1" applyAlignment="1" applyProtection="1">
      <alignment horizontal="right"/>
    </xf>
    <xf numFmtId="0" fontId="2" fillId="34" borderId="41" xfId="0" applyFont="1" applyFill="1" applyBorder="1" applyAlignment="1" applyProtection="1">
      <alignment horizontal="right"/>
    </xf>
    <xf numFmtId="0" fontId="2" fillId="30" borderId="41" xfId="0" applyFont="1" applyFill="1" applyBorder="1" applyAlignment="1" applyProtection="1">
      <alignment horizontal="right"/>
    </xf>
    <xf numFmtId="0" fontId="2" fillId="0" borderId="68" xfId="0" applyFont="1" applyBorder="1" applyAlignment="1" applyProtection="1">
      <alignment horizontal="right"/>
    </xf>
    <xf numFmtId="0" fontId="2" fillId="35" borderId="69" xfId="0" applyFont="1" applyFill="1" applyBorder="1" applyAlignment="1" applyProtection="1">
      <alignment horizontal="right"/>
    </xf>
    <xf numFmtId="0" fontId="0" fillId="0" borderId="70" xfId="0" applyFont="1" applyBorder="1" applyAlignment="1" applyProtection="1">
      <alignment horizontal="right"/>
    </xf>
    <xf numFmtId="0" fontId="2" fillId="0" borderId="45" xfId="0" applyFont="1" applyBorder="1" applyAlignment="1" applyProtection="1">
      <alignment horizontal="right"/>
    </xf>
    <xf numFmtId="0" fontId="2" fillId="36" borderId="46" xfId="0" applyFont="1" applyFill="1" applyBorder="1" applyAlignment="1" applyProtection="1">
      <alignment horizontal="right"/>
    </xf>
    <xf numFmtId="2" fontId="0" fillId="0" borderId="73" xfId="0" applyNumberFormat="1" applyFont="1" applyBorder="1" applyAlignment="1" applyProtection="1">
      <alignment horizontal="right"/>
    </xf>
    <xf numFmtId="0" fontId="54" fillId="36" borderId="46" xfId="0" applyFont="1" applyFill="1" applyBorder="1" applyAlignment="1" applyProtection="1">
      <alignment horizontal="right"/>
    </xf>
    <xf numFmtId="2" fontId="55" fillId="0" borderId="73" xfId="0" applyNumberFormat="1" applyFont="1" applyBorder="1" applyAlignment="1" applyProtection="1">
      <alignment horizontal="right"/>
    </xf>
    <xf numFmtId="0" fontId="0" fillId="0" borderId="0" xfId="0" applyNumberFormat="1" applyBorder="1" applyAlignment="1" applyProtection="1"/>
    <xf numFmtId="0" fontId="1" fillId="2" borderId="71" xfId="0" applyFont="1" applyFill="1" applyBorder="1" applyAlignment="1" applyProtection="1">
      <alignment horizontal="center" wrapText="1"/>
    </xf>
    <xf numFmtId="0" fontId="1" fillId="2" borderId="72" xfId="0" quotePrefix="1" applyFont="1" applyFill="1" applyBorder="1" applyAlignment="1" applyProtection="1">
      <alignment horizontal="center" wrapText="1"/>
    </xf>
    <xf numFmtId="49" fontId="2" fillId="0" borderId="73" xfId="0" applyNumberFormat="1" applyFont="1" applyBorder="1" applyAlignment="1" applyProtection="1">
      <alignment horizontal="right"/>
    </xf>
    <xf numFmtId="0" fontId="46" fillId="0" borderId="60" xfId="0" applyFont="1" applyBorder="1" applyAlignment="1" applyProtection="1">
      <alignment horizontal="justify" vertical="center" wrapText="1"/>
    </xf>
    <xf numFmtId="0" fontId="46" fillId="0" borderId="60" xfId="0" applyFont="1" applyBorder="1" applyAlignment="1" applyProtection="1">
      <alignment horizontal="center" vertical="center" wrapText="1"/>
    </xf>
    <xf numFmtId="0" fontId="46" fillId="0" borderId="61" xfId="0" applyFont="1" applyBorder="1" applyAlignment="1" applyProtection="1">
      <alignment horizontal="justify" vertical="center" wrapText="1"/>
    </xf>
    <xf numFmtId="0" fontId="46" fillId="0" borderId="61" xfId="0" applyFont="1" applyBorder="1" applyAlignment="1" applyProtection="1">
      <alignment horizontal="center" vertical="center" wrapText="1"/>
    </xf>
    <xf numFmtId="0" fontId="46" fillId="0" borderId="62" xfId="0" applyFont="1" applyBorder="1" applyAlignment="1" applyProtection="1">
      <alignment horizontal="justify" vertical="center" wrapText="1"/>
    </xf>
    <xf numFmtId="0" fontId="46" fillId="0" borderId="62" xfId="0" applyFont="1" applyBorder="1" applyAlignment="1" applyProtection="1">
      <alignment horizontal="center" vertical="center" wrapText="1"/>
    </xf>
    <xf numFmtId="0" fontId="46" fillId="32" borderId="76" xfId="0" applyFont="1" applyFill="1" applyBorder="1" applyAlignment="1" applyProtection="1">
      <alignment horizontal="justify" vertical="center" wrapText="1"/>
    </xf>
    <xf numFmtId="0" fontId="0" fillId="0" borderId="0" xfId="0" applyBorder="1" applyAlignment="1" applyProtection="1">
      <alignment wrapText="1"/>
    </xf>
    <xf numFmtId="0" fontId="46" fillId="33" borderId="78" xfId="0" applyFont="1" applyFill="1" applyBorder="1" applyAlignment="1" applyProtection="1">
      <alignment horizontal="center" vertical="center" wrapText="1"/>
    </xf>
    <xf numFmtId="0" fontId="46" fillId="33" borderId="80" xfId="0" applyFont="1" applyFill="1" applyBorder="1" applyAlignment="1" applyProtection="1">
      <alignment horizontal="center" vertical="center" wrapText="1"/>
    </xf>
    <xf numFmtId="0" fontId="46" fillId="33" borderId="83" xfId="0" applyFont="1" applyFill="1" applyBorder="1" applyAlignment="1" applyProtection="1">
      <alignment horizontal="center" vertical="center" wrapText="1"/>
    </xf>
    <xf numFmtId="49" fontId="38" fillId="0" borderId="0" xfId="0" applyNumberFormat="1" applyFont="1" applyFill="1" applyBorder="1" applyAlignment="1" applyProtection="1">
      <alignment horizontal="left" wrapText="1"/>
      <protection locked="0"/>
    </xf>
    <xf numFmtId="49" fontId="38" fillId="0" borderId="0" xfId="0" applyNumberFormat="1" applyFont="1" applyFill="1" applyBorder="1" applyAlignment="1" applyProtection="1">
      <alignment horizontal="center" vertical="center" wrapText="1"/>
      <protection locked="0"/>
    </xf>
    <xf numFmtId="49" fontId="38" fillId="27" borderId="0" xfId="0" applyNumberFormat="1" applyFont="1" applyFill="1" applyBorder="1" applyAlignment="1" applyProtection="1">
      <alignment horizontal="left" wrapText="1"/>
      <protection locked="0"/>
    </xf>
    <xf numFmtId="49" fontId="38" fillId="27" borderId="0" xfId="0" applyNumberFormat="1" applyFont="1" applyFill="1" applyBorder="1" applyAlignment="1" applyProtection="1">
      <alignment horizontal="center" vertical="center" wrapText="1"/>
      <protection locked="0"/>
    </xf>
    <xf numFmtId="0" fontId="7" fillId="3" borderId="88" xfId="0" applyFont="1" applyFill="1" applyBorder="1" applyAlignment="1" applyProtection="1">
      <alignment vertical="top" wrapText="1"/>
    </xf>
    <xf numFmtId="0" fontId="5" fillId="3" borderId="42" xfId="0" applyFont="1" applyFill="1" applyBorder="1" applyAlignment="1" applyProtection="1">
      <alignment vertical="top"/>
    </xf>
    <xf numFmtId="0" fontId="5" fillId="3" borderId="89" xfId="0" quotePrefix="1" applyFont="1" applyFill="1" applyBorder="1" applyAlignment="1" applyProtection="1">
      <alignment horizontal="left" vertical="top" wrapText="1"/>
    </xf>
    <xf numFmtId="0" fontId="29" fillId="0" borderId="57" xfId="0" applyFont="1" applyFill="1" applyBorder="1" applyAlignment="1" applyProtection="1">
      <alignment vertical="top" wrapText="1"/>
    </xf>
    <xf numFmtId="0" fontId="2" fillId="0" borderId="56" xfId="0" applyFont="1" applyFill="1" applyBorder="1" applyAlignment="1" applyProtection="1">
      <alignment vertical="top" wrapText="1"/>
    </xf>
    <xf numFmtId="14" fontId="0" fillId="0" borderId="50" xfId="0" applyNumberFormat="1" applyBorder="1" applyProtection="1"/>
    <xf numFmtId="0" fontId="59" fillId="38" borderId="0" xfId="0" applyFont="1" applyFill="1" applyAlignment="1" applyProtection="1">
      <alignment vertical="center" wrapText="1"/>
    </xf>
    <xf numFmtId="0" fontId="59" fillId="38" borderId="0" xfId="0" applyFont="1" applyFill="1" applyAlignment="1">
      <alignment vertical="center" wrapText="1"/>
    </xf>
    <xf numFmtId="0" fontId="58" fillId="33" borderId="0" xfId="0" applyFont="1" applyFill="1" applyAlignment="1">
      <alignment vertical="center" wrapText="1"/>
    </xf>
    <xf numFmtId="0" fontId="0" fillId="33" borderId="0" xfId="0" applyFill="1" applyAlignment="1">
      <alignment vertical="center" wrapText="1"/>
    </xf>
    <xf numFmtId="49" fontId="29" fillId="0" borderId="48" xfId="0" applyNumberFormat="1" applyFont="1" applyBorder="1" applyAlignment="1" applyProtection="1">
      <alignment horizontal="right"/>
    </xf>
    <xf numFmtId="49" fontId="29" fillId="0" borderId="49" xfId="0" applyNumberFormat="1" applyFont="1" applyBorder="1" applyAlignment="1" applyProtection="1">
      <alignment horizontal="right"/>
    </xf>
    <xf numFmtId="0" fontId="61" fillId="0" borderId="0" xfId="0" applyFont="1" applyAlignment="1">
      <alignment vertical="center" wrapText="1"/>
    </xf>
    <xf numFmtId="0" fontId="9" fillId="0" borderId="43" xfId="0" applyFont="1" applyFill="1" applyBorder="1" applyAlignment="1" applyProtection="1">
      <alignment horizontal="center" vertical="center"/>
    </xf>
    <xf numFmtId="0" fontId="0" fillId="0" borderId="43" xfId="0" applyBorder="1" applyAlignment="1" applyProtection="1">
      <alignment horizontal="center" vertical="center"/>
    </xf>
    <xf numFmtId="0" fontId="0" fillId="0" borderId="34" xfId="0" applyBorder="1" applyAlignment="1" applyProtection="1">
      <alignment horizontal="center" vertical="center"/>
    </xf>
    <xf numFmtId="0" fontId="56" fillId="0" borderId="23" xfId="0" applyFont="1" applyBorder="1" applyAlignment="1" applyProtection="1">
      <alignment wrapText="1"/>
    </xf>
    <xf numFmtId="0" fontId="56" fillId="0" borderId="1" xfId="0" applyFont="1" applyBorder="1" applyAlignment="1" applyProtection="1">
      <alignment wrapText="1"/>
    </xf>
    <xf numFmtId="0" fontId="52" fillId="0" borderId="57" xfId="0" applyFont="1" applyFill="1" applyBorder="1" applyAlignment="1" applyProtection="1"/>
    <xf numFmtId="0" fontId="52" fillId="0" borderId="56" xfId="0" applyFont="1" applyFill="1" applyBorder="1" applyAlignment="1" applyProtection="1"/>
    <xf numFmtId="0" fontId="48" fillId="0" borderId="49" xfId="0" applyFont="1" applyFill="1" applyBorder="1" applyAlignment="1" applyProtection="1"/>
    <xf numFmtId="0" fontId="40" fillId="0" borderId="35" xfId="0" quotePrefix="1" applyFont="1" applyBorder="1" applyAlignment="1" applyProtection="1">
      <alignment horizontal="right" vertical="center" wrapText="1"/>
      <protection locked="0"/>
    </xf>
    <xf numFmtId="0" fontId="40" fillId="0" borderId="36" xfId="0" quotePrefix="1" applyFont="1" applyBorder="1" applyAlignment="1" applyProtection="1">
      <alignment horizontal="right" vertical="center" wrapText="1"/>
      <protection locked="0"/>
    </xf>
    <xf numFmtId="14" fontId="40" fillId="0" borderId="35" xfId="0" quotePrefix="1" applyNumberFormat="1" applyFont="1" applyBorder="1" applyAlignment="1" applyProtection="1">
      <alignment horizontal="right" vertical="center" wrapText="1"/>
      <protection locked="0"/>
    </xf>
    <xf numFmtId="14" fontId="40" fillId="0" borderId="36" xfId="0" quotePrefix="1" applyNumberFormat="1" applyFont="1" applyBorder="1" applyAlignment="1" applyProtection="1">
      <alignment horizontal="right" vertical="center" wrapText="1"/>
      <protection locked="0"/>
    </xf>
    <xf numFmtId="0" fontId="3" fillId="0" borderId="0" xfId="0" applyFont="1" applyAlignment="1" applyProtection="1">
      <alignment horizontal="left" wrapText="1"/>
    </xf>
    <xf numFmtId="0" fontId="51" fillId="0" borderId="0" xfId="0" applyFont="1" applyAlignment="1" applyProtection="1">
      <alignment horizontal="left" wrapText="1"/>
    </xf>
    <xf numFmtId="0" fontId="47" fillId="32" borderId="57" xfId="0" applyFont="1" applyFill="1" applyBorder="1" applyAlignment="1" applyProtection="1">
      <alignment horizontal="justify" vertical="center" wrapText="1"/>
    </xf>
    <xf numFmtId="0" fontId="2" fillId="0" borderId="49" xfId="0" applyFont="1" applyBorder="1" applyAlignment="1" applyProtection="1">
      <alignment horizontal="justify" vertical="center" wrapText="1"/>
    </xf>
    <xf numFmtId="0" fontId="9" fillId="0" borderId="56" xfId="0" applyFont="1" applyFill="1" applyBorder="1" applyAlignment="1" applyProtection="1">
      <alignment horizontal="center" vertical="center" wrapText="1"/>
    </xf>
    <xf numFmtId="0" fontId="0" fillId="0" borderId="56" xfId="0" applyBorder="1" applyAlignment="1" applyProtection="1">
      <alignment horizontal="center" vertical="center" wrapText="1"/>
    </xf>
    <xf numFmtId="0" fontId="0" fillId="0" borderId="49" xfId="0" applyBorder="1" applyAlignment="1" applyProtection="1">
      <alignment vertical="center" wrapText="1"/>
    </xf>
    <xf numFmtId="0" fontId="46" fillId="33" borderId="79" xfId="0" applyFont="1" applyFill="1" applyBorder="1" applyAlignment="1" applyProtection="1">
      <alignment horizontal="justify" vertical="center" wrapText="1"/>
    </xf>
    <xf numFmtId="0" fontId="0" fillId="0" borderId="59" xfId="0" applyBorder="1" applyAlignment="1" applyProtection="1">
      <alignment horizontal="justify" vertical="center" wrapText="1"/>
    </xf>
    <xf numFmtId="0" fontId="46" fillId="33" borderId="81" xfId="0" applyFont="1" applyFill="1" applyBorder="1" applyAlignment="1" applyProtection="1">
      <alignment horizontal="justify" vertical="center" wrapText="1"/>
    </xf>
    <xf numFmtId="0" fontId="0" fillId="0" borderId="82" xfId="0" applyBorder="1" applyAlignment="1" applyProtection="1">
      <alignment horizontal="justify" vertical="center" wrapText="1"/>
    </xf>
    <xf numFmtId="0" fontId="47" fillId="32" borderId="74" xfId="0" applyFont="1" applyFill="1" applyBorder="1" applyAlignment="1" applyProtection="1">
      <alignment horizontal="justify" vertical="center" wrapText="1"/>
    </xf>
    <xf numFmtId="0" fontId="0" fillId="0" borderId="75" xfId="0" applyBorder="1" applyAlignment="1" applyProtection="1">
      <alignment horizontal="justify" vertical="center" wrapText="1"/>
    </xf>
    <xf numFmtId="0" fontId="46" fillId="33" borderId="77" xfId="0" applyFont="1" applyFill="1" applyBorder="1" applyAlignment="1" applyProtection="1">
      <alignment horizontal="justify" vertical="center" wrapText="1"/>
    </xf>
    <xf numFmtId="0" fontId="0" fillId="0" borderId="58" xfId="0" applyBorder="1" applyAlignment="1" applyProtection="1">
      <alignment horizontal="justify" vertical="center" wrapText="1"/>
    </xf>
  </cellXfs>
  <cellStyles count="90">
    <cellStyle name="20% - akcent 1" xfId="1" xr:uid="{00000000-0005-0000-0000-000000000000}"/>
    <cellStyle name="20% - akcent 2" xfId="2" xr:uid="{00000000-0005-0000-0000-000001000000}"/>
    <cellStyle name="20% - akcent 3" xfId="3" xr:uid="{00000000-0005-0000-0000-000002000000}"/>
    <cellStyle name="20% - akcent 4" xfId="4" xr:uid="{00000000-0005-0000-0000-000003000000}"/>
    <cellStyle name="20% - akcent 5" xfId="5" xr:uid="{00000000-0005-0000-0000-000004000000}"/>
    <cellStyle name="20% - akcent 6" xfId="6" xr:uid="{00000000-0005-0000-0000-000005000000}"/>
    <cellStyle name="20% - Cor1" xfId="7" xr:uid="{00000000-0005-0000-0000-000006000000}"/>
    <cellStyle name="20% - Cor2" xfId="8" xr:uid="{00000000-0005-0000-0000-000007000000}"/>
    <cellStyle name="20% - Cor3" xfId="9" xr:uid="{00000000-0005-0000-0000-000008000000}"/>
    <cellStyle name="20% - Cor4" xfId="10" xr:uid="{00000000-0005-0000-0000-000009000000}"/>
    <cellStyle name="20% - Cor5" xfId="11" xr:uid="{00000000-0005-0000-0000-00000A000000}"/>
    <cellStyle name="20% - Cor6" xfId="12" xr:uid="{00000000-0005-0000-0000-00000B000000}"/>
    <cellStyle name="40% - akcent 1" xfId="13" xr:uid="{00000000-0005-0000-0000-00000C000000}"/>
    <cellStyle name="40% - akcent 2" xfId="14" xr:uid="{00000000-0005-0000-0000-00000D000000}"/>
    <cellStyle name="40% - akcent 3" xfId="15" xr:uid="{00000000-0005-0000-0000-00000E000000}"/>
    <cellStyle name="40% - akcent 4" xfId="16" xr:uid="{00000000-0005-0000-0000-00000F000000}"/>
    <cellStyle name="40% - akcent 5" xfId="17" xr:uid="{00000000-0005-0000-0000-000010000000}"/>
    <cellStyle name="40% - akcent 6" xfId="18" xr:uid="{00000000-0005-0000-0000-000011000000}"/>
    <cellStyle name="40% - Cor1" xfId="19" xr:uid="{00000000-0005-0000-0000-000012000000}"/>
    <cellStyle name="40% - Cor2" xfId="20" xr:uid="{00000000-0005-0000-0000-000013000000}"/>
    <cellStyle name="40% - Cor3" xfId="21" xr:uid="{00000000-0005-0000-0000-000014000000}"/>
    <cellStyle name="40% - Cor4" xfId="22" xr:uid="{00000000-0005-0000-0000-000015000000}"/>
    <cellStyle name="40% - Cor5" xfId="23" xr:uid="{00000000-0005-0000-0000-000016000000}"/>
    <cellStyle name="40% - Cor6" xfId="24" xr:uid="{00000000-0005-0000-0000-000017000000}"/>
    <cellStyle name="60% - akcent 1" xfId="25" xr:uid="{00000000-0005-0000-0000-000018000000}"/>
    <cellStyle name="60% - akcent 2" xfId="26" xr:uid="{00000000-0005-0000-0000-000019000000}"/>
    <cellStyle name="60% - akcent 3" xfId="27" xr:uid="{00000000-0005-0000-0000-00001A000000}"/>
    <cellStyle name="60% - akcent 4" xfId="28" xr:uid="{00000000-0005-0000-0000-00001B000000}"/>
    <cellStyle name="60% - akcent 5" xfId="29" xr:uid="{00000000-0005-0000-0000-00001C000000}"/>
    <cellStyle name="60% - akcent 6" xfId="30" xr:uid="{00000000-0005-0000-0000-00001D000000}"/>
    <cellStyle name="60% - Cor1" xfId="31" xr:uid="{00000000-0005-0000-0000-00001E000000}"/>
    <cellStyle name="60% - Cor2" xfId="32" xr:uid="{00000000-0005-0000-0000-00001F000000}"/>
    <cellStyle name="60% - Cor3" xfId="33" xr:uid="{00000000-0005-0000-0000-000020000000}"/>
    <cellStyle name="60% - Cor4" xfId="34" xr:uid="{00000000-0005-0000-0000-000021000000}"/>
    <cellStyle name="60% - Cor5" xfId="35" xr:uid="{00000000-0005-0000-0000-000022000000}"/>
    <cellStyle name="60% - Cor6" xfId="36" xr:uid="{00000000-0005-0000-0000-000023000000}"/>
    <cellStyle name="Akcent 1" xfId="37" xr:uid="{00000000-0005-0000-0000-000024000000}"/>
    <cellStyle name="Akcent 2" xfId="38" xr:uid="{00000000-0005-0000-0000-000025000000}"/>
    <cellStyle name="Akcent 3" xfId="39" xr:uid="{00000000-0005-0000-0000-000026000000}"/>
    <cellStyle name="Akcent 4" xfId="40" xr:uid="{00000000-0005-0000-0000-000027000000}"/>
    <cellStyle name="Akcent 5" xfId="41" xr:uid="{00000000-0005-0000-0000-000028000000}"/>
    <cellStyle name="Akcent 6" xfId="42" xr:uid="{00000000-0005-0000-0000-000029000000}"/>
    <cellStyle name="Cabeçalho 1" xfId="43" xr:uid="{00000000-0005-0000-0000-00002A000000}"/>
    <cellStyle name="Cabeçalho 2" xfId="44" xr:uid="{00000000-0005-0000-0000-00002B000000}"/>
    <cellStyle name="Cabeçalho 3" xfId="45" xr:uid="{00000000-0005-0000-0000-00002C000000}"/>
    <cellStyle name="Cabeçalho 4" xfId="46" xr:uid="{00000000-0005-0000-0000-00002D000000}"/>
    <cellStyle name="Cálculo" xfId="47" xr:uid="{00000000-0005-0000-0000-00002E000000}"/>
    <cellStyle name="Célula Ligada" xfId="48" xr:uid="{00000000-0005-0000-0000-00002F000000}"/>
    <cellStyle name="Cor1" xfId="49" xr:uid="{00000000-0005-0000-0000-000030000000}"/>
    <cellStyle name="Cor2" xfId="50" xr:uid="{00000000-0005-0000-0000-000031000000}"/>
    <cellStyle name="Cor3" xfId="51" xr:uid="{00000000-0005-0000-0000-000032000000}"/>
    <cellStyle name="Cor4" xfId="52" xr:uid="{00000000-0005-0000-0000-000033000000}"/>
    <cellStyle name="Cor5" xfId="53" xr:uid="{00000000-0005-0000-0000-000034000000}"/>
    <cellStyle name="Cor6" xfId="54" xr:uid="{00000000-0005-0000-0000-000035000000}"/>
    <cellStyle name="Correcto" xfId="55" xr:uid="{00000000-0005-0000-0000-000036000000}"/>
    <cellStyle name="Dane wejściowe" xfId="56" xr:uid="{00000000-0005-0000-0000-000037000000}"/>
    <cellStyle name="Dane wyjściowe" xfId="57" xr:uid="{00000000-0005-0000-0000-000038000000}"/>
    <cellStyle name="Dobre" xfId="58" xr:uid="{00000000-0005-0000-0000-000039000000}"/>
    <cellStyle name="Dziesiętny_CE" xfId="59" xr:uid="{00000000-0005-0000-0000-00003A000000}"/>
    <cellStyle name="Entrada" xfId="60" xr:uid="{00000000-0005-0000-0000-00003B000000}"/>
    <cellStyle name="Euro" xfId="61" xr:uid="{00000000-0005-0000-0000-00003C000000}"/>
    <cellStyle name="Incorrecto" xfId="62" xr:uid="{00000000-0005-0000-0000-00003D000000}"/>
    <cellStyle name="Komma 2" xfId="63" xr:uid="{00000000-0005-0000-0000-00003E000000}"/>
    <cellStyle name="Komórka połączona" xfId="64" xr:uid="{00000000-0005-0000-0000-00003F000000}"/>
    <cellStyle name="Komórka zaznaczona" xfId="65" xr:uid="{00000000-0005-0000-0000-000040000000}"/>
    <cellStyle name="Nagłówek 1" xfId="66" xr:uid="{00000000-0005-0000-0000-000041000000}"/>
    <cellStyle name="Nagłówek 2" xfId="67" xr:uid="{00000000-0005-0000-0000-000042000000}"/>
    <cellStyle name="Nagłówek 3" xfId="68" xr:uid="{00000000-0005-0000-0000-000043000000}"/>
    <cellStyle name="Nagłówek 4" xfId="69" xr:uid="{00000000-0005-0000-0000-000044000000}"/>
    <cellStyle name="Neutralne" xfId="70" xr:uid="{00000000-0005-0000-0000-000045000000}"/>
    <cellStyle name="Neutro" xfId="71" xr:uid="{00000000-0005-0000-0000-000046000000}"/>
    <cellStyle name="Normal 2" xfId="72" xr:uid="{00000000-0005-0000-0000-000047000000}"/>
    <cellStyle name="Normalny_CE" xfId="73" xr:uid="{00000000-0005-0000-0000-000048000000}"/>
    <cellStyle name="Nota" xfId="74" xr:uid="{00000000-0005-0000-0000-000049000000}"/>
    <cellStyle name="Obliczenia" xfId="75" xr:uid="{00000000-0005-0000-0000-00004A000000}"/>
    <cellStyle name="Prozent 2" xfId="76" xr:uid="{00000000-0005-0000-0000-00004B000000}"/>
    <cellStyle name="Saída" xfId="77" xr:uid="{00000000-0005-0000-0000-00004C000000}"/>
    <cellStyle name="Standard" xfId="0" builtinId="0"/>
    <cellStyle name="Standard 2" xfId="78" xr:uid="{00000000-0005-0000-0000-00004E000000}"/>
    <cellStyle name="Suma" xfId="79" xr:uid="{00000000-0005-0000-0000-00004F000000}"/>
    <cellStyle name="Tekst objaśnienia" xfId="80" xr:uid="{00000000-0005-0000-0000-000050000000}"/>
    <cellStyle name="Tekst ostrzeżenia" xfId="81" xr:uid="{00000000-0005-0000-0000-000051000000}"/>
    <cellStyle name="Texto de Aviso" xfId="82" xr:uid="{00000000-0005-0000-0000-000052000000}"/>
    <cellStyle name="Texto Explicativo" xfId="83" xr:uid="{00000000-0005-0000-0000-000053000000}"/>
    <cellStyle name="Título" xfId="84" xr:uid="{00000000-0005-0000-0000-000054000000}"/>
    <cellStyle name="Tytuł" xfId="85" xr:uid="{00000000-0005-0000-0000-000055000000}"/>
    <cellStyle name="Uwaga" xfId="86" xr:uid="{00000000-0005-0000-0000-000056000000}"/>
    <cellStyle name="Verificar Célula" xfId="87" xr:uid="{00000000-0005-0000-0000-000057000000}"/>
    <cellStyle name="Złe" xfId="88" xr:uid="{00000000-0005-0000-0000-000058000000}"/>
    <cellStyle name="Обычный_SE BC ver RM_EE" xfId="89" xr:uid="{00000000-0005-0000-0000-000059000000}"/>
  </cellStyles>
  <dxfs count="19">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ont>
        <color theme="0"/>
      </font>
      <fill>
        <patternFill>
          <bgColor rgb="FFFF0000"/>
        </patternFill>
      </fill>
    </dxf>
    <dxf>
      <font>
        <color auto="1"/>
      </font>
      <fill>
        <patternFill>
          <bgColor rgb="FFFFFF00"/>
        </patternFill>
      </fill>
    </dxf>
    <dxf>
      <fill>
        <patternFill>
          <bgColor rgb="FF92D050"/>
        </patternFill>
      </fill>
    </dxf>
    <dxf>
      <fill>
        <patternFill>
          <bgColor theme="2"/>
        </patternFill>
      </fill>
    </dxf>
    <dxf>
      <font>
        <color theme="0"/>
      </font>
      <fill>
        <patternFill>
          <bgColor rgb="FFFF0000"/>
        </patternFill>
      </fill>
    </dxf>
    <dxf>
      <font>
        <color auto="1"/>
      </font>
      <fill>
        <patternFill>
          <bgColor rgb="FFFFFF00"/>
        </patternFill>
      </fill>
    </dxf>
    <dxf>
      <fill>
        <patternFill>
          <bgColor rgb="FF92D050"/>
        </patternFill>
      </fill>
    </dxf>
  </dxfs>
  <tableStyles count="0" defaultTableStyle="TableStyleMedium2" defaultPivotStyle="PivotStyleLight16"/>
  <colors>
    <mruColors>
      <color rgb="FFC5FB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530084</xdr:colOff>
      <xdr:row>1</xdr:row>
      <xdr:rowOff>82826</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52867" cy="5632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38100</xdr:rowOff>
    </xdr:from>
    <xdr:to>
      <xdr:col>1</xdr:col>
      <xdr:colOff>1714499</xdr:colOff>
      <xdr:row>0</xdr:row>
      <xdr:rowOff>466725</xdr:rowOff>
    </xdr:to>
    <xdr:pic>
      <xdr:nvPicPr>
        <xdr:cNvPr id="3" name="Grafik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38100"/>
          <a:ext cx="1714499" cy="428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1</xdr:col>
      <xdr:colOff>1817893</xdr:colOff>
      <xdr:row>0</xdr:row>
      <xdr:rowOff>451299</xdr:rowOff>
    </xdr:to>
    <xdr:pic>
      <xdr:nvPicPr>
        <xdr:cNvPr id="3" name="Grafik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735" y="1"/>
          <a:ext cx="1815353" cy="453838"/>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5"/>
  <sheetViews>
    <sheetView view="pageLayout" topLeftCell="A40" zoomScale="115" zoomScaleNormal="100" zoomScalePageLayoutView="115" workbookViewId="0">
      <selection activeCell="A17" sqref="A17"/>
    </sheetView>
  </sheetViews>
  <sheetFormatPr baseColWidth="10" defaultColWidth="11.41796875" defaultRowHeight="14.4"/>
  <cols>
    <col min="1" max="1" width="9.15625" style="6" customWidth="1"/>
    <col min="2" max="2" width="14.83984375" style="6" bestFit="1" customWidth="1"/>
    <col min="3" max="3" width="14.578125" style="1" bestFit="1" customWidth="1"/>
    <col min="4" max="4" width="18.578125" style="6" bestFit="1" customWidth="1"/>
    <col min="5" max="5" width="63.15625" style="6" customWidth="1"/>
    <col min="6" max="16384" width="11.41796875" style="6"/>
  </cols>
  <sheetData>
    <row r="1" spans="1:5" s="9" customFormat="1" ht="37.5">
      <c r="A1" s="8"/>
      <c r="C1" s="10"/>
      <c r="D1" s="15"/>
    </row>
    <row r="2" spans="1:5" s="9" customFormat="1" ht="20.399999999999999">
      <c r="A2" s="8"/>
      <c r="C2" s="10"/>
      <c r="D2" s="12"/>
    </row>
    <row r="3" spans="1:5" s="9" customFormat="1" ht="37.5">
      <c r="A3" s="8"/>
      <c r="C3" s="10"/>
      <c r="D3" s="15" t="s">
        <v>72</v>
      </c>
    </row>
    <row r="4" spans="1:5" s="9" customFormat="1" ht="31.5">
      <c r="A4" s="8"/>
      <c r="C4" s="10"/>
      <c r="D4" s="13"/>
    </row>
    <row r="5" spans="1:5" s="9" customFormat="1" ht="31.5">
      <c r="A5" s="8"/>
      <c r="C5" s="10"/>
      <c r="D5" s="13" t="s">
        <v>107</v>
      </c>
    </row>
    <row r="6" spans="1:5" s="9" customFormat="1" ht="31.5">
      <c r="A6" s="8"/>
      <c r="C6" s="10"/>
      <c r="D6" s="13"/>
    </row>
    <row r="7" spans="1:5" s="9" customFormat="1" ht="35.1">
      <c r="A7" s="8"/>
      <c r="C7" s="10"/>
      <c r="D7" s="14" t="s">
        <v>108</v>
      </c>
    </row>
    <row r="9" spans="1:5">
      <c r="A9" s="5" t="s">
        <v>77</v>
      </c>
      <c r="B9" s="5"/>
      <c r="C9" s="5"/>
      <c r="E9" s="40" t="s">
        <v>26</v>
      </c>
    </row>
    <row r="10" spans="1:5" hidden="1"/>
    <row r="11" spans="1:5" hidden="1">
      <c r="A11" s="25" t="s">
        <v>23</v>
      </c>
      <c r="B11" s="25" t="s">
        <v>24</v>
      </c>
      <c r="C11" s="25" t="s">
        <v>25</v>
      </c>
      <c r="D11" s="25" t="s">
        <v>21</v>
      </c>
      <c r="E11" s="25" t="s">
        <v>22</v>
      </c>
    </row>
    <row r="12" spans="1:5" hidden="1">
      <c r="A12" s="26" t="str">
        <f t="array" ref="A12">INDEX(A1:A51,MAX((A14:A26&lt;&gt;"")*ROW(14:26)))</f>
        <v>1.0</v>
      </c>
      <c r="B12" s="26" t="str">
        <f t="array" ref="B12">INDEX(B1:B51,MAX((B14:B26&lt;&gt;"")*ROW(14:26)))</f>
        <v>freigegeben</v>
      </c>
      <c r="C12" s="27">
        <f t="array" ref="C12">INDEX(C1:C51,MAX((C14:C26&lt;&gt;"")*ROW(14:26)))</f>
        <v>42371</v>
      </c>
      <c r="D12" s="26" t="str">
        <f t="array" ref="D12">INDEX(D1:D51,MAX((B14:B26="in Arbeit")*ROW(14:26)))</f>
        <v>Eduard Weber</v>
      </c>
      <c r="E12" s="28" t="str">
        <f t="array" ref="E12">IF(MAX((B14:B26="freigegeben")*ROW(14:26))=MAX((B14:B26&lt;&gt;"")*ROW(14:26)),INDEX(D1:D51,MAX((B14:B26="freigegeben")*ROW(14:26))),"not approved yet")</f>
        <v>Eduard Weber</v>
      </c>
    </row>
    <row r="13" spans="1:5" s="7" customFormat="1">
      <c r="A13" s="55" t="s">
        <v>73</v>
      </c>
      <c r="B13" s="55" t="s">
        <v>74</v>
      </c>
      <c r="C13" s="55" t="s">
        <v>75</v>
      </c>
      <c r="D13" s="55" t="s">
        <v>76</v>
      </c>
      <c r="E13" s="55" t="s">
        <v>118</v>
      </c>
    </row>
    <row r="14" spans="1:5">
      <c r="A14" s="56" t="s">
        <v>1</v>
      </c>
      <c r="B14" s="57" t="s">
        <v>79</v>
      </c>
      <c r="C14" s="58">
        <v>42227</v>
      </c>
      <c r="D14" s="57" t="s">
        <v>0</v>
      </c>
      <c r="E14" s="57" t="s">
        <v>82</v>
      </c>
    </row>
    <row r="15" spans="1:5">
      <c r="A15" s="59" t="s">
        <v>1</v>
      </c>
      <c r="B15" s="60" t="s">
        <v>80</v>
      </c>
      <c r="C15" s="61">
        <v>42227</v>
      </c>
      <c r="D15" s="60" t="s">
        <v>116</v>
      </c>
      <c r="E15" s="60" t="s">
        <v>83</v>
      </c>
    </row>
    <row r="16" spans="1:5">
      <c r="A16" s="56" t="s">
        <v>1</v>
      </c>
      <c r="B16" s="57" t="s">
        <v>81</v>
      </c>
      <c r="C16" s="58">
        <v>42227</v>
      </c>
      <c r="D16" s="57" t="s">
        <v>0</v>
      </c>
      <c r="E16" s="57" t="s">
        <v>84</v>
      </c>
    </row>
    <row r="17" spans="1:5">
      <c r="A17" s="31" t="s">
        <v>1</v>
      </c>
      <c r="B17" s="32" t="s">
        <v>81</v>
      </c>
      <c r="C17" s="51">
        <v>42371</v>
      </c>
      <c r="D17" s="32" t="s">
        <v>0</v>
      </c>
      <c r="E17" s="32" t="s">
        <v>117</v>
      </c>
    </row>
    <row r="18" spans="1:5">
      <c r="A18" s="29"/>
      <c r="B18" s="30"/>
      <c r="C18" s="50"/>
      <c r="D18" s="29"/>
      <c r="E18" s="29"/>
    </row>
    <row r="19" spans="1:5">
      <c r="A19" s="31"/>
      <c r="B19" s="32"/>
      <c r="C19" s="52"/>
      <c r="D19" s="31"/>
      <c r="E19" s="31"/>
    </row>
    <row r="20" spans="1:5">
      <c r="A20" s="29"/>
      <c r="B20" s="30"/>
      <c r="C20" s="53"/>
      <c r="D20" s="29"/>
      <c r="E20" s="29"/>
    </row>
    <row r="21" spans="1:5">
      <c r="A21" s="31"/>
      <c r="B21" s="32"/>
      <c r="C21" s="52"/>
      <c r="D21" s="31"/>
      <c r="E21" s="31"/>
    </row>
    <row r="25" spans="1:5">
      <c r="D25" s="6" t="s">
        <v>110</v>
      </c>
    </row>
  </sheetData>
  <sheetProtection sheet="1" selectLockedCells="1"/>
  <customSheetViews>
    <customSheetView guid="{E6D11090-DCEC-4027-9792-2BB22CE94D5D}" scale="115" showPageBreaks="1" hiddenRows="1" view="pageLayout" topLeftCell="A6">
      <selection activeCell="A17" sqref="A17"/>
      <pageMargins left="0.7" right="0.7" top="0.78740157499999996" bottom="0.78740157499999996" header="0.3" footer="0.3"/>
      <pageSetup paperSize="9" scale="68" orientation="portrait" r:id="rId1"/>
      <headerFooter>
        <oddFooter>&amp;L&amp;F     Tab: &amp;A
Vorlage unter SharePoint &gt; QMS &gt; Templates)&amp;C
Copyright© 2015 ProQVis GmbH&amp;RSeite &amp;P von &amp;N
internes Dokument     (Ausdruck nicht gelenkt)</oddFooter>
      </headerFooter>
    </customSheetView>
  </customSheetViews>
  <dataValidations disablePrompts="1" count="1">
    <dataValidation allowBlank="1" showInputMessage="1" promptTitle="Do not remove this rows!" prompt="Please don't remove this rows or any contained formula, since their results are needed in all tabs!" sqref="A11:E12" xr:uid="{00000000-0002-0000-0000-000000000000}"/>
  </dataValidations>
  <pageMargins left="0.7" right="0.7" top="0.78740157499999996" bottom="0.78740157499999996" header="0.3" footer="0.3"/>
  <pageSetup paperSize="9" scale="68" orientation="portrait" r:id="rId2"/>
  <headerFooter>
    <oddFooter>&amp;L&amp;F     Tab: &amp;A
Vorlage unter SharePoint &gt; QMS &gt; Templates)&amp;C
Copyright© 2015-2021 ProQVis GmbH&amp;RSeite &amp;P von &amp;N
internes Dokument     (Ausdruck nicht gelenkt)</oddFooter>
  </headerFooter>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1"/>
  <sheetViews>
    <sheetView view="pageLayout" topLeftCell="A10" zoomScaleNormal="85" workbookViewId="0">
      <selection activeCell="A3" sqref="A3"/>
    </sheetView>
  </sheetViews>
  <sheetFormatPr baseColWidth="10" defaultRowHeight="14.4" outlineLevelRow="1"/>
  <cols>
    <col min="1" max="1" width="1" bestFit="1" customWidth="1"/>
    <col min="2" max="2" width="26.15625" bestFit="1" customWidth="1"/>
    <col min="3" max="3" width="5.26171875" bestFit="1" customWidth="1"/>
    <col min="4" max="4" width="23.578125" bestFit="1" customWidth="1"/>
    <col min="5" max="5" width="13.15625" bestFit="1" customWidth="1"/>
    <col min="6" max="6" width="12.15625" bestFit="1" customWidth="1"/>
  </cols>
  <sheetData>
    <row r="1" spans="1:7" ht="39.299999999999997" thickTop="1" thickBot="1">
      <c r="A1" s="11" t="s">
        <v>4</v>
      </c>
      <c r="B1" s="62"/>
      <c r="C1" s="62"/>
      <c r="D1" s="166" t="s">
        <v>60</v>
      </c>
      <c r="E1" s="167"/>
      <c r="F1" s="168"/>
      <c r="G1" s="63"/>
    </row>
    <row r="2" spans="1:7" ht="14.7" thickTop="1">
      <c r="A2" s="4"/>
      <c r="B2" s="64" t="s">
        <v>88</v>
      </c>
      <c r="C2" s="64"/>
      <c r="D2" s="65" t="s">
        <v>87</v>
      </c>
      <c r="E2" s="66" t="s">
        <v>2</v>
      </c>
      <c r="F2" s="67"/>
      <c r="G2" s="63"/>
    </row>
    <row r="3" spans="1:7">
      <c r="A3" s="19"/>
      <c r="B3" s="68" t="str">
        <f>'Revision-Info'!D3</f>
        <v>Vorbereitende GAP-Analyse</v>
      </c>
      <c r="C3" s="68"/>
      <c r="D3" s="69">
        <f>'Revision-Info'!C12</f>
        <v>42371</v>
      </c>
      <c r="E3" s="70" t="str">
        <f>'Revision-Info'!D12</f>
        <v>Eduard Weber</v>
      </c>
      <c r="F3" s="71"/>
      <c r="G3" s="63"/>
    </row>
    <row r="4" spans="1:7">
      <c r="A4" s="3"/>
      <c r="B4" s="72"/>
      <c r="C4" s="72"/>
      <c r="D4" s="72" t="s">
        <v>3</v>
      </c>
      <c r="E4" s="73" t="s">
        <v>74</v>
      </c>
      <c r="F4" s="74" t="s">
        <v>85</v>
      </c>
      <c r="G4" s="63"/>
    </row>
    <row r="5" spans="1:7" ht="14.7" thickBot="1">
      <c r="A5" s="18"/>
      <c r="B5" s="22"/>
      <c r="C5" s="75"/>
      <c r="D5" s="22" t="str">
        <f>'Revision-Info'!A12</f>
        <v>1.0</v>
      </c>
      <c r="E5" s="76" t="str">
        <f>'Revision-Info'!B12</f>
        <v>freigegeben</v>
      </c>
      <c r="F5" s="77" t="str">
        <f>'Revision-Info'!E12</f>
        <v>Eduard Weber</v>
      </c>
      <c r="G5" s="63"/>
    </row>
    <row r="6" spans="1:7" ht="15" thickTop="1" thickBot="1">
      <c r="A6" s="2"/>
      <c r="B6" s="78"/>
      <c r="C6" s="78"/>
      <c r="D6" s="79"/>
      <c r="E6" s="79"/>
      <c r="F6" s="79"/>
      <c r="G6" s="63"/>
    </row>
    <row r="7" spans="1:7" ht="14.7" thickBot="1">
      <c r="B7" s="80" t="s">
        <v>97</v>
      </c>
      <c r="C7" s="174"/>
      <c r="D7" s="175"/>
      <c r="E7" s="63"/>
      <c r="F7" s="63"/>
      <c r="G7" s="63"/>
    </row>
    <row r="8" spans="1:7" ht="15.3" thickBot="1">
      <c r="B8" s="81"/>
      <c r="C8" s="45"/>
      <c r="D8" s="46"/>
      <c r="E8" s="63"/>
      <c r="F8" s="63"/>
      <c r="G8" s="63"/>
    </row>
    <row r="9" spans="1:7" ht="14.7" thickBot="1">
      <c r="B9" s="80" t="s">
        <v>96</v>
      </c>
      <c r="C9" s="174" t="s">
        <v>20</v>
      </c>
      <c r="D9" s="175"/>
      <c r="E9" s="63"/>
      <c r="F9" s="63"/>
      <c r="G9" s="63"/>
    </row>
    <row r="10" spans="1:7" ht="15.3" thickBot="1">
      <c r="B10" s="81"/>
      <c r="C10" s="45"/>
      <c r="D10" s="46"/>
      <c r="E10" s="63"/>
      <c r="F10" s="63"/>
      <c r="G10" s="63"/>
    </row>
    <row r="11" spans="1:7" ht="29.1" thickBot="1">
      <c r="B11" s="80" t="s">
        <v>93</v>
      </c>
      <c r="C11" s="174" t="s">
        <v>20</v>
      </c>
      <c r="D11" s="175"/>
      <c r="E11" s="63"/>
      <c r="F11" s="63"/>
      <c r="G11" s="63"/>
    </row>
    <row r="12" spans="1:7" ht="14.7" thickBot="1">
      <c r="B12" s="80" t="s">
        <v>94</v>
      </c>
      <c r="C12" s="174" t="s">
        <v>20</v>
      </c>
      <c r="D12" s="175"/>
      <c r="E12" s="63"/>
      <c r="F12" s="63"/>
      <c r="G12" s="63"/>
    </row>
    <row r="13" spans="1:7" ht="14.7" thickBot="1">
      <c r="B13" s="80" t="s">
        <v>95</v>
      </c>
      <c r="C13" s="174" t="s">
        <v>20</v>
      </c>
      <c r="D13" s="175"/>
      <c r="E13" s="63"/>
      <c r="F13" s="63"/>
      <c r="G13" s="63"/>
    </row>
    <row r="14" spans="1:7" ht="15.3" thickBot="1">
      <c r="B14" s="81"/>
      <c r="C14" s="45"/>
      <c r="D14" s="46"/>
      <c r="E14" s="63"/>
      <c r="F14" s="63"/>
      <c r="G14" s="63"/>
    </row>
    <row r="15" spans="1:7" ht="29.1" thickBot="1">
      <c r="B15" s="80" t="s">
        <v>92</v>
      </c>
      <c r="C15" s="174"/>
      <c r="D15" s="175"/>
      <c r="E15" s="63"/>
      <c r="F15" s="63"/>
      <c r="G15" s="63"/>
    </row>
    <row r="16" spans="1:7" ht="30.75" customHeight="1" thickBot="1">
      <c r="B16" s="80" t="s">
        <v>98</v>
      </c>
      <c r="C16" s="174"/>
      <c r="D16" s="175"/>
      <c r="E16" s="63"/>
      <c r="F16" s="63"/>
      <c r="G16" s="63"/>
    </row>
    <row r="17" spans="2:7" ht="15.3" thickBot="1">
      <c r="B17" s="81"/>
      <c r="C17" s="45"/>
      <c r="D17" s="46"/>
      <c r="E17" s="63"/>
      <c r="F17" s="63"/>
      <c r="G17" s="63"/>
    </row>
    <row r="18" spans="2:7" ht="14.7" thickBot="1">
      <c r="B18" s="80" t="s">
        <v>99</v>
      </c>
      <c r="C18" s="174" t="s">
        <v>20</v>
      </c>
      <c r="D18" s="175"/>
      <c r="E18" s="63"/>
      <c r="F18" s="63"/>
      <c r="G18" s="63"/>
    </row>
    <row r="19" spans="2:7" ht="15.3" thickBot="1">
      <c r="B19" s="82"/>
      <c r="C19" s="47"/>
      <c r="D19" s="46"/>
      <c r="E19" s="63"/>
      <c r="F19" s="63"/>
      <c r="G19" s="63"/>
    </row>
    <row r="20" spans="2:7" ht="15.75" customHeight="1" thickBot="1">
      <c r="B20" s="80" t="s">
        <v>100</v>
      </c>
      <c r="C20" s="174"/>
      <c r="D20" s="175"/>
      <c r="E20" s="63"/>
      <c r="F20" s="63"/>
      <c r="G20" s="63"/>
    </row>
    <row r="21" spans="2:7" ht="14.7" thickBot="1">
      <c r="B21" s="83"/>
      <c r="C21" s="48"/>
      <c r="D21" s="48"/>
      <c r="E21" s="63"/>
      <c r="F21" s="63"/>
      <c r="G21" s="63"/>
    </row>
    <row r="22" spans="2:7" ht="14.7" thickBot="1">
      <c r="B22" s="80" t="s">
        <v>101</v>
      </c>
      <c r="C22" s="176">
        <v>42319</v>
      </c>
      <c r="D22" s="177"/>
      <c r="E22" s="63"/>
      <c r="F22" s="63"/>
      <c r="G22" s="63"/>
    </row>
    <row r="23" spans="2:7" ht="14.7" thickBot="1">
      <c r="B23" s="63"/>
      <c r="C23" s="87"/>
      <c r="D23" s="87"/>
      <c r="E23" s="63"/>
      <c r="F23" s="63"/>
      <c r="G23" s="63"/>
    </row>
    <row r="24" spans="2:7" ht="14.7" thickBot="1">
      <c r="B24" s="80" t="s">
        <v>102</v>
      </c>
      <c r="C24" s="163">
        <f>'GAP-Analyse'!D94</f>
        <v>0</v>
      </c>
      <c r="D24" s="164"/>
      <c r="E24" s="63"/>
      <c r="F24" s="63"/>
      <c r="G24" s="63"/>
    </row>
    <row r="25" spans="2:7" ht="14.7" thickBot="1">
      <c r="B25" s="63"/>
      <c r="C25" s="63"/>
      <c r="D25" s="63"/>
      <c r="E25" s="63"/>
      <c r="F25" s="63"/>
      <c r="G25" s="63"/>
    </row>
    <row r="26" spans="2:7" ht="15" customHeight="1" thickBot="1">
      <c r="B26" s="171" t="s">
        <v>103</v>
      </c>
      <c r="C26" s="172"/>
      <c r="D26" s="172"/>
      <c r="E26" s="172"/>
      <c r="F26" s="173"/>
      <c r="G26" s="63"/>
    </row>
    <row r="27" spans="2:7" ht="27" customHeight="1">
      <c r="B27" s="169" t="s">
        <v>104</v>
      </c>
      <c r="C27" s="169"/>
      <c r="D27" s="169"/>
      <c r="E27" s="169"/>
      <c r="F27" s="84" t="s">
        <v>53</v>
      </c>
      <c r="G27" s="63"/>
    </row>
    <row r="28" spans="2:7">
      <c r="B28" s="170" t="s">
        <v>105</v>
      </c>
      <c r="C28" s="170"/>
      <c r="D28" s="170"/>
      <c r="E28" s="170"/>
      <c r="F28" s="85" t="s">
        <v>55</v>
      </c>
      <c r="G28" s="63"/>
    </row>
    <row r="29" spans="2:7">
      <c r="B29" s="170" t="s">
        <v>106</v>
      </c>
      <c r="C29" s="170"/>
      <c r="D29" s="170"/>
      <c r="E29" s="170"/>
      <c r="F29" s="86" t="s">
        <v>56</v>
      </c>
      <c r="G29" s="63"/>
    </row>
    <row r="30" spans="2:7">
      <c r="B30" s="63"/>
      <c r="C30" s="63"/>
      <c r="D30" s="63"/>
      <c r="E30" s="63"/>
      <c r="F30" s="63"/>
      <c r="G30" s="63"/>
    </row>
    <row r="31" spans="2:7" outlineLevel="1">
      <c r="B31" s="159" t="s">
        <v>119</v>
      </c>
      <c r="C31" s="160"/>
      <c r="D31" s="160"/>
      <c r="E31" s="160"/>
      <c r="F31" s="160"/>
      <c r="G31" s="63"/>
    </row>
    <row r="32" spans="2:7" outlineLevel="1">
      <c r="B32" s="160"/>
      <c r="C32" s="160"/>
      <c r="D32" s="160"/>
      <c r="E32" s="160"/>
      <c r="F32" s="160"/>
      <c r="G32" s="63"/>
    </row>
    <row r="33" spans="2:7" outlineLevel="1">
      <c r="B33" s="160"/>
      <c r="C33" s="160"/>
      <c r="D33" s="160"/>
      <c r="E33" s="160"/>
      <c r="F33" s="160"/>
      <c r="G33" s="63"/>
    </row>
    <row r="34" spans="2:7" outlineLevel="1">
      <c r="B34" s="160"/>
      <c r="C34" s="160"/>
      <c r="D34" s="160"/>
      <c r="E34" s="160"/>
      <c r="F34" s="160"/>
      <c r="G34" s="63"/>
    </row>
    <row r="35" spans="2:7" outlineLevel="1">
      <c r="B35" s="160"/>
      <c r="C35" s="160"/>
      <c r="D35" s="160"/>
      <c r="E35" s="160"/>
      <c r="F35" s="160"/>
      <c r="G35" s="63"/>
    </row>
    <row r="36" spans="2:7" outlineLevel="1">
      <c r="B36" s="160"/>
      <c r="C36" s="160"/>
      <c r="D36" s="160"/>
      <c r="E36" s="160"/>
      <c r="F36" s="160"/>
      <c r="G36" s="63"/>
    </row>
    <row r="37" spans="2:7" outlineLevel="1"/>
    <row r="38" spans="2:7" outlineLevel="1">
      <c r="B38" s="161" t="s">
        <v>120</v>
      </c>
      <c r="C38" s="162"/>
      <c r="D38" s="162"/>
      <c r="E38" s="162"/>
      <c r="F38" s="162"/>
    </row>
    <row r="39" spans="2:7" outlineLevel="1">
      <c r="B39" s="162"/>
      <c r="C39" s="162"/>
      <c r="D39" s="162"/>
      <c r="E39" s="162"/>
      <c r="F39" s="162"/>
    </row>
    <row r="40" spans="2:7" outlineLevel="1">
      <c r="B40" s="162"/>
      <c r="C40" s="162"/>
      <c r="D40" s="162"/>
      <c r="E40" s="162"/>
      <c r="F40" s="162"/>
    </row>
    <row r="41" spans="2:7" outlineLevel="1">
      <c r="B41" s="162"/>
      <c r="C41" s="162"/>
      <c r="D41" s="162"/>
      <c r="E41" s="162"/>
      <c r="F41" s="162"/>
    </row>
    <row r="42" spans="2:7" outlineLevel="1">
      <c r="B42" s="162"/>
      <c r="C42" s="162"/>
      <c r="D42" s="162"/>
      <c r="E42" s="162"/>
      <c r="F42" s="162"/>
    </row>
    <row r="43" spans="2:7" outlineLevel="1">
      <c r="B43" s="162"/>
      <c r="C43" s="162"/>
      <c r="D43" s="162"/>
      <c r="E43" s="162"/>
      <c r="F43" s="162"/>
    </row>
    <row r="44" spans="2:7" outlineLevel="1"/>
    <row r="45" spans="2:7" outlineLevel="1">
      <c r="B45" s="165" t="s">
        <v>122</v>
      </c>
      <c r="C45" s="165"/>
      <c r="D45" s="165"/>
      <c r="E45" s="165"/>
      <c r="F45" s="165"/>
    </row>
    <row r="46" spans="2:7" outlineLevel="1">
      <c r="B46" s="165"/>
      <c r="C46" s="165"/>
      <c r="D46" s="165"/>
      <c r="E46" s="165"/>
      <c r="F46" s="165"/>
    </row>
    <row r="47" spans="2:7" outlineLevel="1">
      <c r="B47" s="165"/>
      <c r="C47" s="165"/>
      <c r="D47" s="165"/>
      <c r="E47" s="165"/>
      <c r="F47" s="165"/>
    </row>
    <row r="48" spans="2:7" outlineLevel="1">
      <c r="B48" s="165"/>
      <c r="C48" s="165"/>
      <c r="D48" s="165"/>
      <c r="E48" s="165"/>
      <c r="F48" s="165"/>
    </row>
    <row r="49" spans="2:6" outlineLevel="1">
      <c r="B49" s="165"/>
      <c r="C49" s="165"/>
      <c r="D49" s="165"/>
      <c r="E49" s="165"/>
      <c r="F49" s="165"/>
    </row>
    <row r="50" spans="2:6" outlineLevel="1">
      <c r="B50" s="165"/>
      <c r="C50" s="165"/>
      <c r="D50" s="165"/>
      <c r="E50" s="165"/>
      <c r="F50" s="165"/>
    </row>
    <row r="51" spans="2:6" outlineLevel="1">
      <c r="B51" s="165"/>
      <c r="C51" s="165"/>
      <c r="D51" s="165"/>
      <c r="E51" s="165"/>
      <c r="F51" s="165"/>
    </row>
  </sheetData>
  <sheetProtection sheet="1" formatCells="0" formatColumns="0" formatRows="0" insertColumns="0" insertRows="0" deleteColumns="0" deleteRows="0" selectLockedCells="1" sort="0"/>
  <customSheetViews>
    <customSheetView guid="{E6D11090-DCEC-4027-9792-2BB22CE94D5D}" scale="85">
      <selection activeCell="C7" sqref="C7:D7"/>
      <pageMargins left="0.51181102362204722" right="0.51181102362204722" top="0.39370078740157483" bottom="0.59055118110236227" header="0.11811023622047245" footer="0.11811023622047245"/>
      <printOptions horizontalCentered="1"/>
      <pageSetup paperSize="9" scale="81" orientation="landscape" r:id="rId1"/>
      <headerFooter>
        <oddFooter>&amp;L&amp;F     Tab: &amp;A
Vorlage unter SharePoint &gt; QMS &gt; Templates)&amp;C
Copyright© 2015 ProQVis GmbH&amp;RSeite &amp;P von &amp;N
internes Dokument     (Ausdruck nicht gelenkt)</oddFooter>
      </headerFooter>
    </customSheetView>
  </customSheetViews>
  <mergeCells count="19">
    <mergeCell ref="C15:D15"/>
    <mergeCell ref="C16:D16"/>
    <mergeCell ref="C18:D18"/>
    <mergeCell ref="B31:F36"/>
    <mergeCell ref="B38:F43"/>
    <mergeCell ref="C24:D24"/>
    <mergeCell ref="B45:F51"/>
    <mergeCell ref="D1:F1"/>
    <mergeCell ref="B27:E27"/>
    <mergeCell ref="B28:E28"/>
    <mergeCell ref="B29:E29"/>
    <mergeCell ref="B26:F26"/>
    <mergeCell ref="C11:D11"/>
    <mergeCell ref="C12:D12"/>
    <mergeCell ref="C7:D7"/>
    <mergeCell ref="C9:D9"/>
    <mergeCell ref="C20:D20"/>
    <mergeCell ref="C22:D22"/>
    <mergeCell ref="C13:D13"/>
  </mergeCells>
  <conditionalFormatting sqref="C24">
    <cfRule type="cellIs" dxfId="18" priority="1" operator="greaterThanOrEqual">
      <formula>150</formula>
    </cfRule>
    <cfRule type="cellIs" dxfId="17" priority="2" operator="between">
      <formula>100</formula>
      <formula>149</formula>
    </cfRule>
    <cfRule type="cellIs" dxfId="16" priority="3" operator="between">
      <formula>0</formula>
      <formula>99</formula>
    </cfRule>
  </conditionalFormatting>
  <printOptions horizontalCentered="1"/>
  <pageMargins left="0.51181102362204722" right="0.51181102362204722" top="0.39370078740157483" bottom="0.59055118110236227" header="0.11811023622047245" footer="0.11811023622047245"/>
  <pageSetup paperSize="9" scale="81" orientation="portrait" r:id="rId2"/>
  <headerFooter>
    <oddFooter>&amp;L&amp;F     Tab: &amp;A
Vorlage unter SharePoint &gt; QMS &gt; Templates)&amp;C
Copyright© 2015-2021 ProQVis GmbH&amp;RSeite &amp;P von &amp;N
internes Dokument     (Ausdruck nicht gelenkt)</oddFooter>
  </headerFooter>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08"/>
  <sheetViews>
    <sheetView tabSelected="1" view="pageLayout" topLeftCell="A68" zoomScaleNormal="130" workbookViewId="0">
      <selection activeCell="B85" sqref="B85"/>
    </sheetView>
  </sheetViews>
  <sheetFormatPr baseColWidth="10" defaultColWidth="11.41796875" defaultRowHeight="14.4" outlineLevelRow="2"/>
  <cols>
    <col min="1" max="1" width="6.41796875" style="63" bestFit="1" customWidth="1"/>
    <col min="2" max="2" width="83.26171875" style="63" customWidth="1"/>
    <col min="3" max="3" width="23.578125" style="63" customWidth="1"/>
    <col min="4" max="4" width="9.68359375" style="63" bestFit="1" customWidth="1"/>
    <col min="5" max="5" width="54" style="63" customWidth="1"/>
    <col min="6" max="6" width="11.41796875" style="63"/>
    <col min="7" max="7" width="48.68359375" style="63" bestFit="1" customWidth="1"/>
    <col min="8" max="16384" width="11.41796875" style="63"/>
  </cols>
  <sheetData>
    <row r="1" spans="1:12" ht="39" thickBot="1">
      <c r="A1" s="156" t="s">
        <v>4</v>
      </c>
      <c r="B1" s="157"/>
      <c r="C1" s="182" t="s">
        <v>78</v>
      </c>
      <c r="D1" s="183"/>
      <c r="E1" s="184"/>
    </row>
    <row r="2" spans="1:12" ht="14.7" hidden="1" outlineLevel="1" thickTop="1">
      <c r="A2" s="153"/>
      <c r="B2" s="92" t="s">
        <v>88</v>
      </c>
      <c r="C2" s="154" t="s">
        <v>86</v>
      </c>
      <c r="D2" s="92"/>
      <c r="E2" s="155" t="s">
        <v>74</v>
      </c>
    </row>
    <row r="3" spans="1:12" hidden="1" outlineLevel="1">
      <c r="A3" s="88"/>
      <c r="B3" s="68" t="str">
        <f>'Revision-Info'!D3</f>
        <v>Vorbereitende GAP-Analyse</v>
      </c>
      <c r="C3" s="69">
        <f>'Revision-Info'!C12</f>
        <v>42371</v>
      </c>
      <c r="D3" s="89"/>
      <c r="E3" s="90" t="str">
        <f>'Revision-Info'!B12</f>
        <v>freigegeben</v>
      </c>
    </row>
    <row r="4" spans="1:12" hidden="1" outlineLevel="1">
      <c r="A4" s="91"/>
      <c r="B4" s="72" t="s">
        <v>89</v>
      </c>
      <c r="C4" s="72" t="s">
        <v>3</v>
      </c>
      <c r="D4" s="92"/>
      <c r="E4" s="93" t="s">
        <v>85</v>
      </c>
    </row>
    <row r="5" spans="1:12" hidden="1" outlineLevel="1">
      <c r="A5" s="94"/>
      <c r="B5" s="95" t="str">
        <f>'Revision-Info'!D12</f>
        <v>Eduard Weber</v>
      </c>
      <c r="C5" s="95" t="str">
        <f>'Revision-Info'!A12</f>
        <v>1.0</v>
      </c>
      <c r="D5" s="95"/>
      <c r="E5" s="96" t="str">
        <f>'Revision-Info'!E12</f>
        <v>Eduard Weber</v>
      </c>
    </row>
    <row r="6" spans="1:12" hidden="1" outlineLevel="1">
      <c r="A6" s="42"/>
      <c r="B6" s="20" t="s">
        <v>90</v>
      </c>
      <c r="C6" s="20" t="s">
        <v>91</v>
      </c>
      <c r="D6" s="20"/>
      <c r="E6" s="43"/>
    </row>
    <row r="7" spans="1:12" ht="14.7" hidden="1" outlineLevel="1" thickBot="1">
      <c r="A7" s="21"/>
      <c r="B7" s="22">
        <f>'Information zur Analyse'!C7</f>
        <v>0</v>
      </c>
      <c r="C7" s="54">
        <f>'Information zur Analyse'!C22</f>
        <v>42319</v>
      </c>
      <c r="D7" s="24"/>
      <c r="E7" s="23"/>
    </row>
    <row r="8" spans="1:12" collapsed="1">
      <c r="A8" s="78"/>
      <c r="B8" s="78"/>
      <c r="C8" s="79"/>
      <c r="D8" s="79"/>
      <c r="E8" s="79"/>
    </row>
    <row r="9" spans="1:12">
      <c r="A9" s="97" t="s">
        <v>6</v>
      </c>
      <c r="D9" s="98"/>
      <c r="E9" s="98"/>
    </row>
    <row r="10" spans="1:12" s="99" customFormat="1" ht="15.3" thickBot="1">
      <c r="B10" s="178" t="s">
        <v>57</v>
      </c>
      <c r="C10" s="179"/>
      <c r="D10" s="179"/>
      <c r="E10" s="179"/>
    </row>
    <row r="11" spans="1:12" ht="29.1" thickBot="1">
      <c r="A11" s="80" t="s">
        <v>124</v>
      </c>
      <c r="B11" s="80" t="s">
        <v>64</v>
      </c>
      <c r="C11" s="80" t="s">
        <v>61</v>
      </c>
      <c r="D11" s="100" t="s">
        <v>63</v>
      </c>
      <c r="E11" s="101" t="s">
        <v>62</v>
      </c>
      <c r="L11" s="102"/>
    </row>
    <row r="12" spans="1:12" ht="18.600000000000001" thickBot="1">
      <c r="A12" s="103"/>
      <c r="B12" s="104"/>
      <c r="C12" s="105"/>
      <c r="D12" s="105"/>
      <c r="E12" s="105"/>
    </row>
    <row r="13" spans="1:12" ht="18.3">
      <c r="A13" s="106" t="s">
        <v>125</v>
      </c>
      <c r="B13" s="106" t="s">
        <v>28</v>
      </c>
      <c r="C13" s="106"/>
      <c r="D13" s="107"/>
      <c r="E13" s="106"/>
    </row>
    <row r="14" spans="1:12" s="111" customFormat="1" ht="18.3" outlineLevel="1">
      <c r="A14" s="109" t="s">
        <v>126</v>
      </c>
      <c r="B14" s="109" t="s">
        <v>29</v>
      </c>
      <c r="C14" s="108"/>
      <c r="D14" s="110"/>
      <c r="E14" s="108"/>
    </row>
    <row r="15" spans="1:12" ht="24.6" outlineLevel="2">
      <c r="A15" s="112"/>
      <c r="B15" s="113" t="s">
        <v>111</v>
      </c>
      <c r="C15" s="17"/>
      <c r="D15" s="49">
        <v>0</v>
      </c>
      <c r="E15" s="17"/>
    </row>
    <row r="16" spans="1:12" outlineLevel="2">
      <c r="A16" s="112"/>
      <c r="B16" s="113" t="s">
        <v>112</v>
      </c>
      <c r="C16" s="17"/>
      <c r="D16" s="49">
        <v>0</v>
      </c>
      <c r="E16" s="17"/>
    </row>
    <row r="17" spans="1:5" s="111" customFormat="1" ht="18.3" outlineLevel="1">
      <c r="A17" s="109" t="s">
        <v>127</v>
      </c>
      <c r="B17" s="109" t="s">
        <v>30</v>
      </c>
      <c r="C17" s="149"/>
      <c r="D17" s="150"/>
      <c r="E17" s="149"/>
    </row>
    <row r="18" spans="1:5" ht="24.6" outlineLevel="2">
      <c r="A18" s="112" t="s">
        <v>131</v>
      </c>
      <c r="B18" s="113" t="s">
        <v>130</v>
      </c>
      <c r="C18" s="17"/>
      <c r="D18" s="49">
        <v>0</v>
      </c>
      <c r="E18" s="17"/>
    </row>
    <row r="19" spans="1:5" ht="24.6" outlineLevel="2">
      <c r="A19" s="112"/>
      <c r="B19" s="113" t="s">
        <v>123</v>
      </c>
      <c r="C19" s="17"/>
      <c r="D19" s="49">
        <v>0</v>
      </c>
      <c r="E19" s="17"/>
    </row>
    <row r="20" spans="1:5" s="111" customFormat="1" ht="18.3" outlineLevel="1">
      <c r="A20" s="109" t="s">
        <v>128</v>
      </c>
      <c r="B20" s="109" t="s">
        <v>182</v>
      </c>
      <c r="C20" s="149"/>
      <c r="D20" s="150"/>
      <c r="E20" s="149"/>
    </row>
    <row r="21" spans="1:5" ht="36.9" outlineLevel="2">
      <c r="A21" s="114"/>
      <c r="B21" s="115" t="s">
        <v>132</v>
      </c>
      <c r="C21" s="41"/>
      <c r="D21" s="49">
        <v>0</v>
      </c>
      <c r="E21" s="44"/>
    </row>
    <row r="22" spans="1:5" s="111" customFormat="1" ht="18.3" outlineLevel="1">
      <c r="A22" s="109" t="s">
        <v>129</v>
      </c>
      <c r="B22" s="109" t="s">
        <v>31</v>
      </c>
      <c r="C22" s="149"/>
      <c r="D22" s="150"/>
      <c r="E22" s="149"/>
    </row>
    <row r="23" spans="1:5" ht="36.9" outlineLevel="2">
      <c r="A23" s="114" t="s">
        <v>135</v>
      </c>
      <c r="B23" s="115" t="s">
        <v>133</v>
      </c>
      <c r="C23" s="41"/>
      <c r="D23" s="49">
        <v>0</v>
      </c>
      <c r="E23" s="44"/>
    </row>
    <row r="24" spans="1:5" ht="24.6" outlineLevel="2">
      <c r="A24" s="114" t="s">
        <v>134</v>
      </c>
      <c r="B24" s="115" t="s">
        <v>32</v>
      </c>
      <c r="C24" s="41"/>
      <c r="D24" s="49">
        <v>0</v>
      </c>
      <c r="E24" s="44"/>
    </row>
    <row r="25" spans="1:5" ht="18.3">
      <c r="A25" s="106"/>
      <c r="B25" s="106" t="s">
        <v>33</v>
      </c>
      <c r="C25" s="151"/>
      <c r="D25" s="152"/>
      <c r="E25" s="151"/>
    </row>
    <row r="26" spans="1:5" ht="18.3" outlineLevel="1">
      <c r="A26" s="108"/>
      <c r="B26" s="109" t="s">
        <v>136</v>
      </c>
      <c r="C26" s="149"/>
      <c r="D26" s="150"/>
      <c r="E26" s="149"/>
    </row>
    <row r="27" spans="1:5" ht="36.9" outlineLevel="2">
      <c r="A27" s="114" t="s">
        <v>138</v>
      </c>
      <c r="B27" s="115" t="s">
        <v>58</v>
      </c>
      <c r="C27" s="41"/>
      <c r="D27" s="49">
        <v>0</v>
      </c>
      <c r="E27" s="44"/>
    </row>
    <row r="28" spans="1:5" ht="36.9" outlineLevel="2">
      <c r="A28" s="114" t="s">
        <v>139</v>
      </c>
      <c r="B28" s="115" t="s">
        <v>137</v>
      </c>
      <c r="C28" s="41"/>
      <c r="D28" s="49">
        <v>0</v>
      </c>
      <c r="E28" s="44"/>
    </row>
    <row r="29" spans="1:5" ht="18.3" outlineLevel="1">
      <c r="A29" s="108"/>
      <c r="B29" s="109" t="s">
        <v>140</v>
      </c>
      <c r="C29" s="149"/>
      <c r="D29" s="150"/>
      <c r="E29" s="149"/>
    </row>
    <row r="30" spans="1:5" ht="36.9" outlineLevel="2">
      <c r="A30" s="114" t="s">
        <v>141</v>
      </c>
      <c r="B30" s="115" t="s">
        <v>59</v>
      </c>
      <c r="C30" s="41"/>
      <c r="D30" s="49">
        <v>0</v>
      </c>
      <c r="E30" s="44"/>
    </row>
    <row r="31" spans="1:5" ht="24.6" outlineLevel="2">
      <c r="A31" s="114" t="s">
        <v>143</v>
      </c>
      <c r="B31" s="115" t="s">
        <v>142</v>
      </c>
      <c r="C31" s="41"/>
      <c r="D31" s="49">
        <v>0</v>
      </c>
      <c r="E31" s="44"/>
    </row>
    <row r="32" spans="1:5" ht="18.3" outlineLevel="1">
      <c r="A32" s="108"/>
      <c r="B32" s="109" t="s">
        <v>34</v>
      </c>
      <c r="C32" s="149"/>
      <c r="D32" s="150"/>
      <c r="E32" s="149"/>
    </row>
    <row r="33" spans="1:5" ht="36.9" outlineLevel="2">
      <c r="A33" s="114" t="s">
        <v>144</v>
      </c>
      <c r="B33" s="115" t="s">
        <v>145</v>
      </c>
      <c r="C33" s="41"/>
      <c r="D33" s="49">
        <v>0</v>
      </c>
      <c r="E33" s="44"/>
    </row>
    <row r="34" spans="1:5" ht="18.3">
      <c r="A34" s="106"/>
      <c r="B34" s="106" t="s">
        <v>35</v>
      </c>
      <c r="C34" s="151"/>
      <c r="D34" s="152"/>
      <c r="E34" s="151"/>
    </row>
    <row r="35" spans="1:5" ht="18.3" outlineLevel="1">
      <c r="A35" s="108"/>
      <c r="B35" s="109" t="s">
        <v>113</v>
      </c>
      <c r="C35" s="149"/>
      <c r="D35" s="150"/>
      <c r="E35" s="149"/>
    </row>
    <row r="36" spans="1:5" ht="24.6" outlineLevel="2">
      <c r="A36" s="114" t="s">
        <v>146</v>
      </c>
      <c r="B36" s="115" t="s">
        <v>114</v>
      </c>
      <c r="C36" s="41"/>
      <c r="D36" s="49">
        <v>0</v>
      </c>
      <c r="E36" s="44"/>
    </row>
    <row r="37" spans="1:5" ht="24.6" outlineLevel="2">
      <c r="A37" s="114" t="s">
        <v>147</v>
      </c>
      <c r="B37" s="115" t="s">
        <v>115</v>
      </c>
      <c r="C37" s="41"/>
      <c r="D37" s="49">
        <v>0</v>
      </c>
      <c r="E37" s="44"/>
    </row>
    <row r="38" spans="1:5" ht="18.3" outlineLevel="1">
      <c r="A38" s="108"/>
      <c r="B38" s="109" t="s">
        <v>36</v>
      </c>
      <c r="C38" s="149"/>
      <c r="D38" s="150"/>
      <c r="E38" s="149"/>
    </row>
    <row r="39" spans="1:5" ht="36.9" outlineLevel="2">
      <c r="A39" s="158" t="s">
        <v>149</v>
      </c>
      <c r="B39" s="115" t="s">
        <v>148</v>
      </c>
      <c r="C39" s="41"/>
      <c r="D39" s="49">
        <v>0</v>
      </c>
      <c r="E39" s="44"/>
    </row>
    <row r="40" spans="1:5" ht="24.6" outlineLevel="2">
      <c r="A40" s="158" t="s">
        <v>150</v>
      </c>
      <c r="B40" s="115" t="s">
        <v>183</v>
      </c>
      <c r="C40" s="41"/>
      <c r="D40" s="49">
        <v>0</v>
      </c>
      <c r="E40" s="44"/>
    </row>
    <row r="41" spans="1:5" ht="18.3" outlineLevel="1">
      <c r="A41" s="108"/>
      <c r="B41" s="109" t="s">
        <v>37</v>
      </c>
      <c r="C41" s="149"/>
      <c r="D41" s="150"/>
      <c r="E41" s="149"/>
    </row>
    <row r="42" spans="1:5" ht="24.6" outlineLevel="2">
      <c r="A42" s="114" t="s">
        <v>151</v>
      </c>
      <c r="B42" s="115" t="s">
        <v>184</v>
      </c>
      <c r="C42" s="41"/>
      <c r="D42" s="49">
        <v>0</v>
      </c>
      <c r="E42" s="44"/>
    </row>
    <row r="43" spans="1:5" ht="18.3">
      <c r="A43" s="106"/>
      <c r="B43" s="106" t="s">
        <v>38</v>
      </c>
      <c r="C43" s="151"/>
      <c r="D43" s="152"/>
      <c r="E43" s="151"/>
    </row>
    <row r="44" spans="1:5" ht="18.3" outlineLevel="1">
      <c r="A44" s="108"/>
      <c r="B44" s="109" t="s">
        <v>39</v>
      </c>
      <c r="C44" s="149"/>
      <c r="D44" s="150"/>
      <c r="E44" s="149"/>
    </row>
    <row r="45" spans="1:5" ht="36.9" outlineLevel="2">
      <c r="A45" s="114" t="s">
        <v>152</v>
      </c>
      <c r="B45" s="115" t="s">
        <v>185</v>
      </c>
      <c r="C45" s="41"/>
      <c r="D45" s="49">
        <v>0</v>
      </c>
      <c r="E45" s="44"/>
    </row>
    <row r="46" spans="1:5" ht="49.2" outlineLevel="2">
      <c r="A46" s="114" t="s">
        <v>152</v>
      </c>
      <c r="B46" s="115" t="s">
        <v>186</v>
      </c>
      <c r="C46" s="41"/>
      <c r="D46" s="49">
        <v>0</v>
      </c>
      <c r="E46" s="44"/>
    </row>
    <row r="47" spans="1:5" ht="18.3" outlineLevel="1">
      <c r="A47" s="108"/>
      <c r="B47" s="109" t="s">
        <v>40</v>
      </c>
      <c r="C47" s="149"/>
      <c r="D47" s="150"/>
      <c r="E47" s="149"/>
    </row>
    <row r="48" spans="1:5" ht="36.9" outlineLevel="2">
      <c r="A48" s="114" t="s">
        <v>159</v>
      </c>
      <c r="B48" s="115" t="s">
        <v>187</v>
      </c>
      <c r="C48" s="41"/>
      <c r="D48" s="49">
        <v>0</v>
      </c>
      <c r="E48" s="44"/>
    </row>
    <row r="49" spans="1:5" ht="18.3" outlineLevel="1">
      <c r="A49" s="108"/>
      <c r="B49" s="109" t="s">
        <v>153</v>
      </c>
      <c r="C49" s="149"/>
      <c r="D49" s="150"/>
      <c r="E49" s="149"/>
    </row>
    <row r="50" spans="1:5" ht="36.9" outlineLevel="2">
      <c r="A50" s="114" t="s">
        <v>160</v>
      </c>
      <c r="B50" s="115" t="s">
        <v>188</v>
      </c>
      <c r="C50" s="41"/>
      <c r="D50" s="49">
        <v>0</v>
      </c>
      <c r="E50" s="44"/>
    </row>
    <row r="51" spans="1:5" ht="18.3" outlineLevel="1">
      <c r="A51" s="108"/>
      <c r="B51" s="109" t="s">
        <v>41</v>
      </c>
      <c r="C51" s="149"/>
      <c r="D51" s="150"/>
      <c r="E51" s="149"/>
    </row>
    <row r="52" spans="1:5" ht="24.6" outlineLevel="2">
      <c r="A52" s="114" t="s">
        <v>161</v>
      </c>
      <c r="B52" s="115" t="s">
        <v>189</v>
      </c>
      <c r="C52" s="41"/>
      <c r="D52" s="49">
        <v>0</v>
      </c>
      <c r="E52" s="44"/>
    </row>
    <row r="53" spans="1:5" ht="18.3" outlineLevel="1">
      <c r="A53" s="108"/>
      <c r="B53" s="109" t="s">
        <v>154</v>
      </c>
      <c r="C53" s="149"/>
      <c r="D53" s="150"/>
      <c r="E53" s="149"/>
    </row>
    <row r="54" spans="1:5" ht="49.2" outlineLevel="2">
      <c r="A54" s="114" t="s">
        <v>162</v>
      </c>
      <c r="B54" s="115" t="s">
        <v>190</v>
      </c>
      <c r="C54" s="41"/>
      <c r="D54" s="49">
        <v>0</v>
      </c>
      <c r="E54" s="44"/>
    </row>
    <row r="55" spans="1:5" ht="18.3">
      <c r="A55" s="106"/>
      <c r="B55" s="106" t="s">
        <v>42</v>
      </c>
      <c r="C55" s="151"/>
      <c r="D55" s="152"/>
      <c r="E55" s="151"/>
    </row>
    <row r="56" spans="1:5" ht="18.3" outlineLevel="1">
      <c r="A56" s="108"/>
      <c r="B56" s="109" t="s">
        <v>155</v>
      </c>
      <c r="C56" s="149"/>
      <c r="D56" s="150"/>
      <c r="E56" s="149"/>
    </row>
    <row r="57" spans="1:5" ht="49.2" outlineLevel="2">
      <c r="A57" s="114" t="s">
        <v>163</v>
      </c>
      <c r="B57" s="115" t="s">
        <v>191</v>
      </c>
      <c r="C57" s="41"/>
      <c r="D57" s="49">
        <v>0</v>
      </c>
      <c r="E57" s="44"/>
    </row>
    <row r="58" spans="1:5" ht="18.3" outlineLevel="1">
      <c r="A58" s="108"/>
      <c r="B58" s="109" t="s">
        <v>156</v>
      </c>
      <c r="C58" s="149"/>
      <c r="D58" s="150"/>
      <c r="E58" s="149"/>
    </row>
    <row r="59" spans="1:5" ht="49.2" outlineLevel="2">
      <c r="A59" s="114" t="s">
        <v>164</v>
      </c>
      <c r="B59" s="115" t="s">
        <v>192</v>
      </c>
      <c r="C59" s="41"/>
      <c r="D59" s="49">
        <v>0</v>
      </c>
      <c r="E59" s="44"/>
    </row>
    <row r="60" spans="1:5" ht="18.3" outlineLevel="1">
      <c r="A60" s="108"/>
      <c r="B60" s="109" t="s">
        <v>157</v>
      </c>
      <c r="C60" s="149"/>
      <c r="D60" s="150"/>
      <c r="E60" s="149"/>
    </row>
    <row r="61" spans="1:5" ht="36.9" outlineLevel="2">
      <c r="A61" s="114" t="s">
        <v>165</v>
      </c>
      <c r="B61" s="115" t="s">
        <v>193</v>
      </c>
      <c r="C61" s="41"/>
      <c r="D61" s="49">
        <v>0</v>
      </c>
      <c r="E61" s="44"/>
    </row>
    <row r="62" spans="1:5" ht="18.3" outlineLevel="1">
      <c r="A62" s="108"/>
      <c r="B62" s="109" t="s">
        <v>166</v>
      </c>
      <c r="C62" s="149"/>
      <c r="D62" s="150"/>
      <c r="E62" s="149"/>
    </row>
    <row r="63" spans="1:5" ht="36.9" outlineLevel="2">
      <c r="A63" s="114" t="s">
        <v>167</v>
      </c>
      <c r="B63" s="115" t="s">
        <v>194</v>
      </c>
      <c r="C63" s="41"/>
      <c r="D63" s="49">
        <v>0</v>
      </c>
      <c r="E63" s="44"/>
    </row>
    <row r="64" spans="1:5" ht="18.3" outlineLevel="1">
      <c r="A64" s="108"/>
      <c r="B64" s="109" t="s">
        <v>168</v>
      </c>
      <c r="C64" s="149"/>
      <c r="D64" s="150"/>
      <c r="E64" s="149"/>
    </row>
    <row r="65" spans="1:7" ht="73.8" outlineLevel="2">
      <c r="A65" s="114" t="s">
        <v>169</v>
      </c>
      <c r="B65" s="115" t="s">
        <v>195</v>
      </c>
      <c r="C65" s="41"/>
      <c r="D65" s="49">
        <v>0</v>
      </c>
      <c r="E65" s="17"/>
    </row>
    <row r="66" spans="1:7" ht="18.3" outlineLevel="1">
      <c r="A66" s="108"/>
      <c r="B66" s="109" t="s">
        <v>158</v>
      </c>
      <c r="C66" s="149"/>
      <c r="D66" s="150"/>
      <c r="E66" s="149"/>
    </row>
    <row r="67" spans="1:7" ht="36.9" outlineLevel="2">
      <c r="A67" s="114" t="s">
        <v>170</v>
      </c>
      <c r="B67" s="115" t="s">
        <v>196</v>
      </c>
      <c r="C67" s="41"/>
      <c r="D67" s="49">
        <v>0</v>
      </c>
      <c r="E67" s="17"/>
    </row>
    <row r="68" spans="1:7" ht="18.3" outlineLevel="1">
      <c r="A68" s="108"/>
      <c r="B68" s="109" t="s">
        <v>171</v>
      </c>
      <c r="C68" s="149"/>
      <c r="D68" s="150"/>
      <c r="E68" s="149"/>
    </row>
    <row r="69" spans="1:7" ht="49.2" outlineLevel="2">
      <c r="A69" s="114" t="s">
        <v>172</v>
      </c>
      <c r="B69" s="115" t="s">
        <v>197</v>
      </c>
      <c r="C69" s="41"/>
      <c r="D69" s="49">
        <v>0</v>
      </c>
      <c r="E69" s="17"/>
    </row>
    <row r="70" spans="1:7" ht="18.3">
      <c r="A70" s="106"/>
      <c r="B70" s="106" t="s">
        <v>173</v>
      </c>
      <c r="C70" s="151"/>
      <c r="D70" s="152"/>
      <c r="E70" s="151"/>
    </row>
    <row r="71" spans="1:7" ht="18.3" outlineLevel="1">
      <c r="A71" s="108"/>
      <c r="B71" s="109" t="s">
        <v>174</v>
      </c>
      <c r="C71" s="149"/>
      <c r="D71" s="150"/>
      <c r="E71" s="149"/>
    </row>
    <row r="72" spans="1:7" ht="49.2" outlineLevel="2">
      <c r="A72" s="114" t="s">
        <v>175</v>
      </c>
      <c r="B72" s="115" t="s">
        <v>198</v>
      </c>
      <c r="C72" s="41"/>
      <c r="D72" s="49">
        <v>0</v>
      </c>
      <c r="E72" s="17"/>
    </row>
    <row r="73" spans="1:7" ht="18.3" outlineLevel="1">
      <c r="A73" s="108"/>
      <c r="B73" s="109" t="s">
        <v>43</v>
      </c>
      <c r="C73" s="149"/>
      <c r="D73" s="150"/>
      <c r="E73" s="149"/>
    </row>
    <row r="74" spans="1:7" ht="49.2" outlineLevel="2">
      <c r="A74" s="114" t="s">
        <v>176</v>
      </c>
      <c r="B74" s="115" t="s">
        <v>199</v>
      </c>
      <c r="C74" s="41"/>
      <c r="D74" s="49">
        <v>0</v>
      </c>
      <c r="E74" s="44"/>
    </row>
    <row r="75" spans="1:7" ht="18.3" outlineLevel="1">
      <c r="A75" s="108"/>
      <c r="B75" s="109" t="s">
        <v>44</v>
      </c>
      <c r="C75" s="149"/>
      <c r="D75" s="150"/>
      <c r="E75" s="149"/>
    </row>
    <row r="76" spans="1:7" ht="36.9" outlineLevel="2">
      <c r="A76" s="114" t="s">
        <v>177</v>
      </c>
      <c r="B76" s="115" t="s">
        <v>200</v>
      </c>
      <c r="C76" s="41"/>
      <c r="D76" s="49">
        <v>0</v>
      </c>
      <c r="E76" s="44"/>
      <c r="G76" s="116"/>
    </row>
    <row r="77" spans="1:7" ht="18.3">
      <c r="A77" s="106"/>
      <c r="B77" s="106" t="s">
        <v>45</v>
      </c>
      <c r="C77" s="151"/>
      <c r="D77" s="152"/>
      <c r="E77" s="151"/>
    </row>
    <row r="78" spans="1:7" ht="18.3" outlineLevel="1">
      <c r="A78" s="108"/>
      <c r="B78" s="109" t="s">
        <v>46</v>
      </c>
      <c r="C78" s="149"/>
      <c r="D78" s="150"/>
      <c r="E78" s="149"/>
    </row>
    <row r="79" spans="1:7" ht="49.2" outlineLevel="2">
      <c r="A79" s="114" t="s">
        <v>178</v>
      </c>
      <c r="B79" s="115" t="s">
        <v>201</v>
      </c>
      <c r="C79" s="41"/>
      <c r="D79" s="49">
        <v>0</v>
      </c>
      <c r="E79" s="17"/>
    </row>
    <row r="80" spans="1:7" ht="18.3" outlineLevel="1">
      <c r="A80" s="108"/>
      <c r="B80" s="109" t="s">
        <v>47</v>
      </c>
      <c r="C80" s="149"/>
      <c r="D80" s="150"/>
      <c r="E80" s="149"/>
    </row>
    <row r="81" spans="1:5" ht="49.2" outlineLevel="2">
      <c r="A81" s="114" t="s">
        <v>179</v>
      </c>
      <c r="B81" s="115" t="s">
        <v>202</v>
      </c>
      <c r="C81" s="41"/>
      <c r="D81" s="49">
        <v>0</v>
      </c>
      <c r="E81" s="17"/>
    </row>
    <row r="82" spans="1:5" ht="36.9" outlineLevel="2">
      <c r="A82" s="114" t="s">
        <v>180</v>
      </c>
      <c r="B82" s="115" t="s">
        <v>203</v>
      </c>
      <c r="C82" s="41"/>
      <c r="D82" s="49">
        <v>0</v>
      </c>
      <c r="E82" s="17"/>
    </row>
    <row r="83" spans="1:5" ht="18.3" outlineLevel="1">
      <c r="A83" s="108"/>
      <c r="B83" s="109" t="s">
        <v>48</v>
      </c>
      <c r="C83" s="149"/>
      <c r="D83" s="150"/>
      <c r="E83" s="149"/>
    </row>
    <row r="84" spans="1:5" ht="49.2" outlineLevel="2">
      <c r="A84" s="114" t="s">
        <v>181</v>
      </c>
      <c r="B84" s="115" t="s">
        <v>204</v>
      </c>
      <c r="C84" s="41"/>
      <c r="D84" s="49">
        <v>0</v>
      </c>
      <c r="E84" s="44"/>
    </row>
    <row r="85" spans="1:5" ht="14.7" thickBot="1"/>
    <row r="86" spans="1:5" ht="14.7" thickTop="1">
      <c r="B86" s="117" t="s">
        <v>121</v>
      </c>
      <c r="C86" s="118">
        <v>5</v>
      </c>
      <c r="D86" s="119">
        <f t="shared" ref="D86:D91" si="0">COUNTIF(D$15:D$84,$C86)</f>
        <v>0</v>
      </c>
    </row>
    <row r="87" spans="1:5">
      <c r="B87" s="120"/>
      <c r="C87" s="121">
        <v>4</v>
      </c>
      <c r="D87" s="122">
        <f t="shared" si="0"/>
        <v>0</v>
      </c>
    </row>
    <row r="88" spans="1:5">
      <c r="B88" s="120"/>
      <c r="C88" s="123">
        <v>3</v>
      </c>
      <c r="D88" s="122">
        <f t="shared" si="0"/>
        <v>0</v>
      </c>
    </row>
    <row r="89" spans="1:5">
      <c r="B89" s="120"/>
      <c r="C89" s="124">
        <v>2</v>
      </c>
      <c r="D89" s="122">
        <f t="shared" si="0"/>
        <v>0</v>
      </c>
    </row>
    <row r="90" spans="1:5">
      <c r="B90" s="120"/>
      <c r="C90" s="125">
        <v>1</v>
      </c>
      <c r="D90" s="122">
        <f t="shared" si="0"/>
        <v>0</v>
      </c>
    </row>
    <row r="91" spans="1:5" ht="14.7" thickBot="1">
      <c r="B91" s="126"/>
      <c r="C91" s="127">
        <v>0</v>
      </c>
      <c r="D91" s="128">
        <f t="shared" si="0"/>
        <v>37</v>
      </c>
    </row>
    <row r="92" spans="1:5" ht="15" thickTop="1" thickBot="1">
      <c r="B92" s="129"/>
      <c r="C92" s="130" t="s">
        <v>54</v>
      </c>
      <c r="D92" s="131">
        <f>AVERAGE(D15:D84)</f>
        <v>0</v>
      </c>
    </row>
    <row r="93" spans="1:5" ht="15" thickTop="1" thickBot="1">
      <c r="B93" s="129"/>
      <c r="C93" s="132" t="s">
        <v>52</v>
      </c>
      <c r="D93" s="133">
        <f>COUNTA(D14:D84)*5</f>
        <v>185</v>
      </c>
      <c r="E93" s="134"/>
    </row>
    <row r="94" spans="1:5" ht="15" thickTop="1" thickBot="1">
      <c r="B94" s="135"/>
      <c r="C94" s="136" t="s">
        <v>27</v>
      </c>
      <c r="D94" s="137">
        <f>SUM(D13:D84)</f>
        <v>0</v>
      </c>
      <c r="E94" s="134"/>
    </row>
    <row r="95" spans="1:5" ht="15" thickTop="1" thickBot="1"/>
    <row r="96" spans="1:5" ht="14.7" thickBot="1">
      <c r="B96" s="180" t="s">
        <v>109</v>
      </c>
      <c r="C96" s="181"/>
    </row>
    <row r="97" spans="1:5" ht="24.6">
      <c r="B97" s="138" t="s">
        <v>49</v>
      </c>
      <c r="C97" s="139" t="s">
        <v>53</v>
      </c>
    </row>
    <row r="98" spans="1:5" ht="24.6">
      <c r="B98" s="140" t="s">
        <v>50</v>
      </c>
      <c r="C98" s="141" t="s">
        <v>55</v>
      </c>
    </row>
    <row r="99" spans="1:5" ht="24.9" thickBot="1">
      <c r="B99" s="142" t="s">
        <v>51</v>
      </c>
      <c r="C99" s="143" t="s">
        <v>56</v>
      </c>
    </row>
    <row r="100" spans="1:5" ht="14.7" thickBot="1"/>
    <row r="101" spans="1:5" ht="15" thickTop="1" thickBot="1">
      <c r="A101" s="98"/>
      <c r="B101" s="189" t="s">
        <v>71</v>
      </c>
      <c r="C101" s="190"/>
      <c r="D101" s="144"/>
      <c r="E101" s="145"/>
    </row>
    <row r="102" spans="1:5">
      <c r="A102" s="98"/>
      <c r="B102" s="191" t="s">
        <v>67</v>
      </c>
      <c r="C102" s="192"/>
      <c r="D102" s="146">
        <v>0</v>
      </c>
      <c r="E102" s="145"/>
    </row>
    <row r="103" spans="1:5">
      <c r="A103" s="98"/>
      <c r="B103" s="185" t="s">
        <v>68</v>
      </c>
      <c r="C103" s="186"/>
      <c r="D103" s="147">
        <v>1</v>
      </c>
      <c r="E103" s="145"/>
    </row>
    <row r="104" spans="1:5">
      <c r="A104" s="98"/>
      <c r="B104" s="185" t="s">
        <v>69</v>
      </c>
      <c r="C104" s="186"/>
      <c r="D104" s="147">
        <v>2</v>
      </c>
      <c r="E104" s="145"/>
    </row>
    <row r="105" spans="1:5">
      <c r="A105" s="98"/>
      <c r="B105" s="185" t="s">
        <v>65</v>
      </c>
      <c r="C105" s="186"/>
      <c r="D105" s="147">
        <v>3</v>
      </c>
      <c r="E105" s="145"/>
    </row>
    <row r="106" spans="1:5">
      <c r="A106" s="98"/>
      <c r="B106" s="185" t="s">
        <v>66</v>
      </c>
      <c r="C106" s="186"/>
      <c r="D106" s="147">
        <v>4</v>
      </c>
      <c r="E106" s="145"/>
    </row>
    <row r="107" spans="1:5" ht="14.7" thickBot="1">
      <c r="A107" s="98"/>
      <c r="B107" s="187" t="s">
        <v>70</v>
      </c>
      <c r="C107" s="188"/>
      <c r="D107" s="148">
        <v>5</v>
      </c>
      <c r="E107" s="145"/>
    </row>
    <row r="108" spans="1:5" ht="14.7" thickTop="1"/>
  </sheetData>
  <autoFilter ref="A12:E84" xr:uid="{00000000-0009-0000-0000-000002000000}"/>
  <customSheetViews>
    <customSheetView guid="{E6D11090-DCEC-4027-9792-2BB22CE94D5D}" showPageBreaks="1" printArea="1" showAutoFilter="1" hiddenRows="1" view="pageLayout" topLeftCell="A14">
      <selection activeCell="D21" sqref="D21"/>
      <pageMargins left="0.51181102362204722" right="0.51181102362204722" top="0.39370078740157483" bottom="0.59055118110236227" header="0.11811023622047245" footer="0.11811023622047245"/>
      <printOptions horizontalCentered="1"/>
      <pageSetup paperSize="9" scale="62" orientation="landscape" r:id="rId1"/>
      <headerFooter>
        <oddFooter>&amp;L&amp;F     Tab: &amp;A
Vorlage unter SharePoint &gt; QMS &gt; Templates)&amp;C
Copyright© 2015 ProQVis GmbH&amp;RSeite &amp;P von &amp;N
internes Dokument     (Ausdruck nicht gelenkt)</oddFooter>
      </headerFooter>
      <autoFilter ref="A12:E83" xr:uid="{8ACF97C9-4D50-4BC4-9AD2-124F961776F1}"/>
    </customSheetView>
  </customSheetViews>
  <mergeCells count="10">
    <mergeCell ref="B10:E10"/>
    <mergeCell ref="B96:C96"/>
    <mergeCell ref="C1:E1"/>
    <mergeCell ref="B106:C106"/>
    <mergeCell ref="B107:C107"/>
    <mergeCell ref="B101:C101"/>
    <mergeCell ref="B102:C102"/>
    <mergeCell ref="B103:C103"/>
    <mergeCell ref="B104:C104"/>
    <mergeCell ref="B105:C105"/>
  </mergeCells>
  <conditionalFormatting sqref="D84 D81:D82 D79 D76 D74 D72 D69 D67 D65 D63 D45:D46 D36:D37 D30:D31 D27:D28 D23:D24 D21 D18 D15:D16">
    <cfRule type="notContainsBlanks" dxfId="15" priority="25">
      <formula>LEN(TRIM(D15))&gt;0</formula>
    </cfRule>
  </conditionalFormatting>
  <conditionalFormatting sqref="D94">
    <cfRule type="cellIs" dxfId="14" priority="20" operator="greaterThanOrEqual">
      <formula>150</formula>
    </cfRule>
    <cfRule type="cellIs" dxfId="13" priority="21" operator="between">
      <formula>100</formula>
      <formula>149</formula>
    </cfRule>
    <cfRule type="cellIs" dxfId="12" priority="22" operator="between">
      <formula>0</formula>
      <formula>99</formula>
    </cfRule>
  </conditionalFormatting>
  <conditionalFormatting sqref="D61">
    <cfRule type="notContainsBlanks" dxfId="11" priority="13">
      <formula>LEN(TRIM(D61))&gt;0</formula>
    </cfRule>
  </conditionalFormatting>
  <conditionalFormatting sqref="D59">
    <cfRule type="notContainsBlanks" dxfId="10" priority="12">
      <formula>LEN(TRIM(D59))&gt;0</formula>
    </cfRule>
  </conditionalFormatting>
  <conditionalFormatting sqref="D57">
    <cfRule type="notContainsBlanks" dxfId="9" priority="11">
      <formula>LEN(TRIM(D57))&gt;0</formula>
    </cfRule>
  </conditionalFormatting>
  <conditionalFormatting sqref="D54">
    <cfRule type="notContainsBlanks" dxfId="8" priority="10">
      <formula>LEN(TRIM(D54))&gt;0</formula>
    </cfRule>
  </conditionalFormatting>
  <conditionalFormatting sqref="D52">
    <cfRule type="notContainsBlanks" dxfId="7" priority="9">
      <formula>LEN(TRIM(D52))&gt;0</formula>
    </cfRule>
  </conditionalFormatting>
  <conditionalFormatting sqref="D50">
    <cfRule type="notContainsBlanks" dxfId="6" priority="8">
      <formula>LEN(TRIM(D50))&gt;0</formula>
    </cfRule>
  </conditionalFormatting>
  <conditionalFormatting sqref="D48">
    <cfRule type="notContainsBlanks" dxfId="5" priority="7">
      <formula>LEN(TRIM(D48))&gt;0</formula>
    </cfRule>
  </conditionalFormatting>
  <conditionalFormatting sqref="D42">
    <cfRule type="notContainsBlanks" dxfId="4" priority="6">
      <formula>LEN(TRIM(D42))&gt;0</formula>
    </cfRule>
  </conditionalFormatting>
  <conditionalFormatting sqref="D39">
    <cfRule type="notContainsBlanks" dxfId="3" priority="5">
      <formula>LEN(TRIM(D39))&gt;0</formula>
    </cfRule>
  </conditionalFormatting>
  <conditionalFormatting sqref="D33">
    <cfRule type="notContainsBlanks" dxfId="2" priority="4">
      <formula>LEN(TRIM(D33))&gt;0</formula>
    </cfRule>
  </conditionalFormatting>
  <conditionalFormatting sqref="D19">
    <cfRule type="notContainsBlanks" dxfId="1" priority="2">
      <formula>LEN(TRIM(D19))&gt;0</formula>
    </cfRule>
  </conditionalFormatting>
  <conditionalFormatting sqref="D40">
    <cfRule type="notContainsBlanks" dxfId="0" priority="1">
      <formula>LEN(TRIM(D40))&gt;0</formula>
    </cfRule>
  </conditionalFormatting>
  <dataValidations disablePrompts="1" count="1">
    <dataValidation type="list" allowBlank="1" showInputMessage="1" showErrorMessage="1" errorTitle="Bitte wählen Sie eine Note aus" error="0, 1, 2, 3, 4, or 5" promptTitle="Bewerten Sie mit" prompt="0 - Sie verstehen die Anforderung nicht _x000a_1 - Sie führen diese Aktivität nicht aus_x000a_2 - Sie verstehen den Nutzen aber führen diese Aktivität nicht aus_x000a_3 - Sie tun dies manchmal_x000a_4 - Sie tun dies, aber könnten es noch besser_x000a_5 - Sie tun das ganz gut_x000a_" sqref="D15:D16 D21 D18:D19 D23:D84" xr:uid="{00000000-0002-0000-0200-000000000000}">
      <formula1>"5, 4, 3, 2, 1, 0, ,"</formula1>
    </dataValidation>
  </dataValidations>
  <printOptions horizontalCentered="1"/>
  <pageMargins left="0.51181102362204722" right="0.51181102362204722" top="0.59055118110236227" bottom="0.59055118110236227" header="0.11811023622047245" footer="0.11811023622047245"/>
  <pageSetup paperSize="9" scale="62" orientation="landscape" r:id="rId2"/>
  <headerFooter>
    <oddFooter>&amp;L&amp;F     Tab: &amp;A
Vorlage unter SharePoint &gt; QMS &gt; Templates)&amp;C
Copyright© 2015--2021 ProQVis GmbH&amp;RSeite &amp;P von &amp;N
internes Dokument     (Ausdruck nicht gelenkt)</oddFooter>
  </headerFooter>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D12"/>
  <sheetViews>
    <sheetView workbookViewId="0">
      <selection activeCell="E8" sqref="E8"/>
    </sheetView>
  </sheetViews>
  <sheetFormatPr baseColWidth="10" defaultRowHeight="14.4"/>
  <cols>
    <col min="2" max="2" width="4.26171875" bestFit="1" customWidth="1"/>
    <col min="3" max="3" width="20.41796875" bestFit="1" customWidth="1"/>
    <col min="4" max="4" width="46.15625" bestFit="1" customWidth="1"/>
  </cols>
  <sheetData>
    <row r="3" spans="2:4">
      <c r="B3" s="5" t="s">
        <v>12</v>
      </c>
      <c r="C3" s="5"/>
    </row>
    <row r="4" spans="2:4">
      <c r="B4" s="16"/>
    </row>
    <row r="5" spans="2:4">
      <c r="B5" s="33" t="s">
        <v>7</v>
      </c>
      <c r="C5" s="34" t="s">
        <v>13</v>
      </c>
      <c r="D5" s="35"/>
    </row>
    <row r="6" spans="2:4">
      <c r="B6" s="36" t="s">
        <v>8</v>
      </c>
      <c r="C6" s="37" t="s">
        <v>15</v>
      </c>
      <c r="D6" s="35"/>
    </row>
    <row r="7" spans="2:4">
      <c r="B7" s="33" t="s">
        <v>9</v>
      </c>
      <c r="C7" s="34" t="s">
        <v>17</v>
      </c>
      <c r="D7" s="35"/>
    </row>
    <row r="8" spans="2:4">
      <c r="B8" s="36" t="s">
        <v>10</v>
      </c>
      <c r="C8" s="37" t="s">
        <v>18</v>
      </c>
      <c r="D8" s="35"/>
    </row>
    <row r="9" spans="2:4">
      <c r="B9" s="38" t="s">
        <v>11</v>
      </c>
      <c r="C9" s="39" t="s">
        <v>19</v>
      </c>
      <c r="D9" s="35"/>
    </row>
    <row r="10" spans="2:4">
      <c r="B10" s="36" t="s">
        <v>5</v>
      </c>
      <c r="C10" s="37" t="s">
        <v>16</v>
      </c>
      <c r="D10" s="35"/>
    </row>
    <row r="11" spans="2:4">
      <c r="B11" s="35"/>
      <c r="C11" s="35"/>
      <c r="D11" s="35"/>
    </row>
    <row r="12" spans="2:4">
      <c r="B12" s="34" t="s">
        <v>14</v>
      </c>
      <c r="C12" s="35"/>
      <c r="D12" s="35"/>
    </row>
  </sheetData>
  <sheetProtection sheet="1" objects="1" scenarios="1" selectLockedCells="1"/>
  <customSheetViews>
    <customSheetView guid="{E6D11090-DCEC-4027-9792-2BB22CE94D5D}" state="hidden">
      <selection activeCell="E8" sqref="E8"/>
      <pageMargins left="0.7" right="0.7" top="0.78740157499999996" bottom="0.78740157499999996" header="0.3" footer="0.3"/>
    </customSheetView>
  </customSheetViews>
  <pageMargins left="0.7" right="0.7" top="0.78740157499999996" bottom="0.78740157499999996"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mf8313bdc3144db38eb459a88ee3fdcb xmlns="661bf998-ae9f-4981-b321-c00813eef4fe">
      <Terms xmlns="http://schemas.microsoft.com/office/infopath/2007/PartnerControls">
        <TermInfo xmlns="http://schemas.microsoft.com/office/infopath/2007/PartnerControls">
          <TermName xmlns="http://schemas.microsoft.com/office/infopath/2007/PartnerControls">Internal Use Only</TermName>
          <TermId xmlns="http://schemas.microsoft.com/office/infopath/2007/PartnerControls">bd76a204-0275-4a4a-9fde-becf5dee7d31</TermId>
        </TermInfo>
      </Terms>
    </mf8313bdc3144db38eb459a88ee3fdcb>
    <ce5906a359c241d8aed8612141a694aa xmlns="661bf998-ae9f-4981-b321-c00813eef4fe">
      <Terms xmlns="http://schemas.microsoft.com/office/infopath/2007/PartnerControls"/>
    </ce5906a359c241d8aed8612141a694aa>
    <TaxCatchAll xmlns="661bf998-ae9f-4981-b321-c00813eef4fe">
      <Value>1</Value>
    </TaxCatchAll>
    <_dlc_DocId xmlns="661bf998-ae9f-4981-b321-c00813eef4fe">B2XINTRANET-83-366</_dlc_DocId>
    <_dlc_DocIdUrl xmlns="661bf998-ae9f-4981-b321-c00813eef4fe">
      <Url>https://intranet.b2xcare.com/globalfunctions/qualitymanagement/_layouts/DocIdRedir.aspx?ID=B2XINTRANET-83-366</Url>
      <Description>B2XINTRANET-83-366</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1BEB2FDEC89FB4A88B088991B32DD44008D69C84152D8674C953AA020F3BDD12E" ma:contentTypeVersion="31" ma:contentTypeDescription="Create a new document." ma:contentTypeScope="" ma:versionID="78b80617a7fbdb20a7114f2b02342228">
  <xsd:schema xmlns:xsd="http://www.w3.org/2001/XMLSchema" xmlns:xs="http://www.w3.org/2001/XMLSchema" xmlns:p="http://schemas.microsoft.com/office/2006/metadata/properties" xmlns:ns2="661bf998-ae9f-4981-b321-c00813eef4fe" targetNamespace="http://schemas.microsoft.com/office/2006/metadata/properties" ma:root="true" ma:fieldsID="c2c32831d48f2b580ebfbc3a9b88b9bc" ns2:_="">
    <xsd:import namespace="661bf998-ae9f-4981-b321-c00813eef4fe"/>
    <xsd:element name="properties">
      <xsd:complexType>
        <xsd:sequence>
          <xsd:element name="documentManagement">
            <xsd:complexType>
              <xsd:all>
                <xsd:element ref="ns2:_dlc_DocId" minOccurs="0"/>
                <xsd:element ref="ns2:_dlc_DocIdUrl" minOccurs="0"/>
                <xsd:element ref="ns2:_dlc_DocIdPersistId" minOccurs="0"/>
                <xsd:element ref="ns2:mf8313bdc3144db38eb459a88ee3fdcb" minOccurs="0"/>
                <xsd:element ref="ns2:TaxCatchAll" minOccurs="0"/>
                <xsd:element ref="ns2:TaxCatchAllLabel" minOccurs="0"/>
                <xsd:element ref="ns2:ce5906a359c241d8aed8612141a694a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1bf998-ae9f-4981-b321-c00813eef4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mf8313bdc3144db38eb459a88ee3fdcb" ma:index="11" ma:taxonomy="true" ma:internalName="mf8313bdc3144db38eb459a88ee3fdcb" ma:taxonomyFieldName="B2XDocumentSecurityClassification" ma:displayName="Security Classification" ma:default="1;#Internal Use Only|bd76a204-0275-4a4a-9fde-becf5dee7d31" ma:fieldId="{6f8313bd-c314-4db3-8eb4-59a88ee3fdcb}" ma:sspId="780d9f91-ddef-4d7e-873e-f0e5350b4695" ma:termSetId="8bf14920-7f0d-46f9-ab81-0cf3ede5beec"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746e7b62-b029-44cd-8939-15a2d9d29fed}" ma:internalName="TaxCatchAll" ma:showField="CatchAllData" ma:web="661bf998-ae9f-4981-b321-c00813eef4fe">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746e7b62-b029-44cd-8939-15a2d9d29fed}" ma:internalName="TaxCatchAllLabel" ma:readOnly="true" ma:showField="CatchAllDataLabel" ma:web="661bf998-ae9f-4981-b321-c00813eef4fe">
      <xsd:complexType>
        <xsd:complexContent>
          <xsd:extension base="dms:MultiChoiceLookup">
            <xsd:sequence>
              <xsd:element name="Value" type="dms:Lookup" maxOccurs="unbounded" minOccurs="0" nillable="true"/>
            </xsd:sequence>
          </xsd:extension>
        </xsd:complexContent>
      </xsd:complexType>
    </xsd:element>
    <xsd:element name="ce5906a359c241d8aed8612141a694aa" ma:index="15" nillable="true" ma:taxonomy="true" ma:internalName="ce5906a359c241d8aed8612141a694aa" ma:taxonomyFieldName="B2XDocType" ma:displayName="Document Type" ma:indexed="true" ma:fieldId="{ce5906a3-59c2-41d8-aed8-612141a694aa}" ma:sspId="780d9f91-ddef-4d7e-873e-f0e5350b4695" ma:termSetId="f5ecf1a7-3e41-45d8-87b1-e3cb38b4b886"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
    <Synchronization>Synchronous</Synchronization>
    <Type>10002</Type>
    <SequenceNumber>10000</SequenceNumber>
    <Assembly>B2XIntranet.EventReceivers, Version=1.0.0.0, Culture=neutral, PublicKeyToken=876d4981c00a94a2</Assembly>
    <Class>B2XIntranet.EventReceivers.B2XDocument</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BE2E09-3718-4624-A213-66144184EAC3}">
  <ds:schemaRefs>
    <ds:schemaRef ds:uri="http://purl.org/dc/terms/"/>
    <ds:schemaRef ds:uri="661bf998-ae9f-4981-b321-c00813eef4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83260359-4F14-44AA-B1CC-D1CF22B3E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1bf998-ae9f-4981-b321-c00813eef4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B7A59E-540D-40C8-A606-85B4C5C6DEC6}">
  <ds:schemaRefs>
    <ds:schemaRef ds:uri="http://schemas.microsoft.com/sharepoint/events"/>
  </ds:schemaRefs>
</ds:datastoreItem>
</file>

<file path=customXml/itemProps4.xml><?xml version="1.0" encoding="utf-8"?>
<ds:datastoreItem xmlns:ds="http://schemas.openxmlformats.org/officeDocument/2006/customXml" ds:itemID="{8F2F69A3-999F-4E46-B624-F8C6C7D18C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Revision-Info</vt:lpstr>
      <vt:lpstr>Information zur Analyse</vt:lpstr>
      <vt:lpstr>GAP-Analyse</vt:lpstr>
      <vt:lpstr>Keys</vt:lpstr>
      <vt:lpstr>'GAP-Analyse'!Print_Area</vt:lpstr>
      <vt:lpstr>'Information zur Analyse'!Print_Area</vt:lpstr>
      <vt:lpstr>'GAP-Analyse'!Print_Titles</vt:lpstr>
      <vt:lpstr>'Information zur Analyse'!Print_Titles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Preliminary GAP analysis for ISO 9001</dc:title>
  <dc:subject/>
  <dc:creator>Eduard Weber</dc:creator>
  <cp:keywords/>
  <dc:description/>
  <cp:lastModifiedBy>Eduard Weber</cp:lastModifiedBy>
  <cp:lastPrinted>2013-06-10T12:25:54Z</cp:lastPrinted>
  <dcterms:created xsi:type="dcterms:W3CDTF">2012-11-08T15:54:15Z</dcterms:created>
  <dcterms:modified xsi:type="dcterms:W3CDTF">2021-07-06T16:22:44Z</dcterms:modified>
  <cp:category>ISO 9001, QMS</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0x01010061BEB2FDEC89FB4A88B088991B32DD44008D69C84152D8674C953AA020F3BDD12E</vt:lpwstr>
  </property>
  <property fmtid="{D5CDD505-2E9C-101B-9397-08002B2CF9AE}" pid="3" name="_dlc_DocIdItemGuid">
    <vt:lpwstr>fc12a21f-ff33-4006-ab1b-98d373f8be18</vt:lpwstr>
  </property>
  <property fmtid="{D5CDD505-2E9C-101B-9397-08002B2CF9AE}" pid="4" name="B2XDocumentSecurityClassification">
    <vt:lpwstr>1;#Internal Use Only|bd76a204-0275-4a4a-9fde-becf5dee7d31</vt:lpwstr>
  </property>
</Properties>
</file>